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ll profiles spss format" sheetId="1" r:id="rId1"/>
    <sheet name="Set 1 Data summary all profiles" sheetId="2" r:id="rId2"/>
    <sheet name="Set 2 Data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<sst xmlns="http://schemas.openxmlformats.org/spreadsheetml/2006/main" count="2084" uniqueCount="79">
  <si>
    <t>L1</t>
  </si>
  <si>
    <t>L2</t>
  </si>
  <si>
    <t>L3</t>
  </si>
  <si>
    <t>P4</t>
  </si>
  <si>
    <t>Murnau</t>
  </si>
  <si>
    <t>Sonthofen</t>
  </si>
  <si>
    <t>Immenstadt</t>
  </si>
  <si>
    <t>Oberammergau</t>
  </si>
  <si>
    <t>Kreuth</t>
  </si>
  <si>
    <t>Fall</t>
  </si>
  <si>
    <t>Schliersee</t>
  </si>
  <si>
    <t>GAP Drehmöser</t>
  </si>
  <si>
    <t>GAP Daxkapelle</t>
  </si>
  <si>
    <t>GAP Wank</t>
  </si>
  <si>
    <t>Aschau</t>
  </si>
  <si>
    <t>Mitterkaseralm</t>
  </si>
  <si>
    <t>Reiteralpe</t>
  </si>
  <si>
    <t>OC stock [kg/m2 forest floor + mineral soil uppermost 30 cm]</t>
  </si>
  <si>
    <t>BDF Site #</t>
  </si>
  <si>
    <t>Site</t>
  </si>
  <si>
    <t>Mean value</t>
  </si>
  <si>
    <t>Std Dev</t>
  </si>
  <si>
    <t>First inventory 1986-1991</t>
  </si>
  <si>
    <t>Second inventory 2011</t>
  </si>
  <si>
    <t>Difference Second - first Inv</t>
  </si>
  <si>
    <t xml:space="preserve">Mean value </t>
  </si>
  <si>
    <t>Difference in %</t>
  </si>
  <si>
    <t>all sites</t>
  </si>
  <si>
    <t>Rep</t>
  </si>
  <si>
    <t>Jahr</t>
  </si>
  <si>
    <t>Site_Name</t>
  </si>
  <si>
    <t>Rep_Bez</t>
  </si>
  <si>
    <t>Set</t>
  </si>
  <si>
    <t>Land_use</t>
  </si>
  <si>
    <t>Forest</t>
  </si>
  <si>
    <t>LandUseCode</t>
  </si>
  <si>
    <t>Land Use</t>
  </si>
  <si>
    <t>Profile</t>
  </si>
  <si>
    <t>OC stock [t/ha uppermost 30 cm mineral soil]</t>
  </si>
  <si>
    <t>Pasture</t>
  </si>
  <si>
    <t>A1</t>
  </si>
  <si>
    <t>A2</t>
  </si>
  <si>
    <t>A3</t>
  </si>
  <si>
    <t>A4</t>
  </si>
  <si>
    <t>Mean Value</t>
  </si>
  <si>
    <t>Stand Dev</t>
  </si>
  <si>
    <t>W1</t>
  </si>
  <si>
    <t>W2</t>
  </si>
  <si>
    <t>W3</t>
  </si>
  <si>
    <t>W4</t>
  </si>
  <si>
    <t>A5</t>
  </si>
  <si>
    <t>W5</t>
  </si>
  <si>
    <t>Stdabw</t>
  </si>
  <si>
    <t>OC stock [t/ha forest floor]</t>
  </si>
  <si>
    <t>OC stock [t/ha forest floor + uppermost 30 cm mineral soil]</t>
  </si>
  <si>
    <t>Year</t>
  </si>
  <si>
    <t>Bindalm</t>
  </si>
  <si>
    <t>Büchsenalm</t>
  </si>
  <si>
    <t>Dalsenalm</t>
  </si>
  <si>
    <t>Datzmann</t>
  </si>
  <si>
    <t>Eckaualm</t>
  </si>
  <si>
    <t>Gotzentalalm</t>
  </si>
  <si>
    <t>Kallbrunnalm</t>
  </si>
  <si>
    <t>Kammerlingalm</t>
  </si>
  <si>
    <t>Koenigsbachalm</t>
  </si>
  <si>
    <t>Moosenalm</t>
  </si>
  <si>
    <t>Wasserfallalm</t>
  </si>
  <si>
    <t>Site Nr</t>
  </si>
  <si>
    <t>SetNr</t>
  </si>
  <si>
    <t>Set1</t>
  </si>
  <si>
    <t>Set2</t>
  </si>
  <si>
    <t>SOC_TotalSoil0-30_kgm-2</t>
  </si>
  <si>
    <t>SOC_MineralSoil0-30_kgm-2</t>
  </si>
  <si>
    <t>SOC_ForestFloor_kgm-2</t>
  </si>
  <si>
    <t>Site_Nr</t>
  </si>
  <si>
    <t>GroupNr_A</t>
  </si>
  <si>
    <t>GroupNr_B</t>
  </si>
  <si>
    <t>Jahr_Group</t>
  </si>
  <si>
    <t>Ratio SOC stock Forest Floor to SOC stock total soil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</si>
</sst>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00"/>
    <numFmt numFmtId="175" formatCode="0.00000"/>
    <numFmt numFmtId="176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5" borderId="2" applyNumberFormat="0" applyAlignment="0" applyProtection="0"/>
    <xf numFmtId="41" fontId="1" fillId="0" borderId="0" applyFont="0" applyFill="0" applyBorder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9" applyNumberFormat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32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2" fillId="32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34" borderId="0" xfId="0" applyNumberFormat="1" applyFont="1" applyFill="1" applyAlignment="1">
      <alignment/>
    </xf>
    <xf numFmtId="2" fontId="2" fillId="10" borderId="0" xfId="0" applyNumberFormat="1" applyFont="1" applyFill="1" applyAlignment="1">
      <alignment/>
    </xf>
    <xf numFmtId="173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12" xfId="0" applyFont="1" applyBorder="1" applyAlignment="1">
      <alignment/>
    </xf>
    <xf numFmtId="2" fontId="2" fillId="32" borderId="13" xfId="0" applyNumberFormat="1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2" fontId="2" fillId="10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2" fontId="2" fillId="10" borderId="11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2" fontId="2" fillId="32" borderId="17" xfId="0" applyNumberFormat="1" applyFont="1" applyFill="1" applyBorder="1" applyAlignment="1">
      <alignment/>
    </xf>
    <xf numFmtId="2" fontId="2" fillId="33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0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2" fontId="2" fillId="10" borderId="0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23" xfId="0" applyFont="1" applyBorder="1" applyAlignment="1">
      <alignment/>
    </xf>
    <xf numFmtId="2" fontId="2" fillId="10" borderId="13" xfId="0" applyNumberFormat="1" applyFont="1" applyFill="1" applyBorder="1" applyAlignment="1">
      <alignment/>
    </xf>
    <xf numFmtId="2" fontId="2" fillId="10" borderId="17" xfId="0" applyNumberFormat="1" applyFont="1" applyFill="1" applyBorder="1" applyAlignment="1">
      <alignment/>
    </xf>
    <xf numFmtId="2" fontId="2" fillId="35" borderId="14" xfId="0" applyNumberFormat="1" applyFont="1" applyFill="1" applyBorder="1" applyAlignment="1">
      <alignment/>
    </xf>
    <xf numFmtId="2" fontId="2" fillId="35" borderId="22" xfId="0" applyNumberFormat="1" applyFont="1" applyFill="1" applyBorder="1" applyAlignment="1">
      <alignment/>
    </xf>
    <xf numFmtId="2" fontId="2" fillId="35" borderId="23" xfId="0" applyNumberFormat="1" applyFont="1" applyFill="1" applyBorder="1" applyAlignment="1">
      <alignment/>
    </xf>
    <xf numFmtId="2" fontId="2" fillId="34" borderId="21" xfId="0" applyNumberFormat="1" applyFont="1" applyFill="1" applyBorder="1" applyAlignment="1">
      <alignment/>
    </xf>
    <xf numFmtId="2" fontId="3" fillId="32" borderId="19" xfId="0" applyNumberFormat="1" applyFont="1" applyFill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172" fontId="0" fillId="29" borderId="0" xfId="0" applyNumberFormat="1" applyFill="1" applyAlignment="1">
      <alignment/>
    </xf>
    <xf numFmtId="172" fontId="0" fillId="36" borderId="0" xfId="0" applyNumberFormat="1" applyFill="1" applyAlignment="1">
      <alignment/>
    </xf>
    <xf numFmtId="0" fontId="0" fillId="24" borderId="0" xfId="0" applyFill="1" applyAlignment="1">
      <alignment/>
    </xf>
    <xf numFmtId="0" fontId="0" fillId="21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72" fontId="0" fillId="37" borderId="0" xfId="0" applyNumberFormat="1" applyFill="1" applyAlignment="1">
      <alignment/>
    </xf>
    <xf numFmtId="2" fontId="0" fillId="29" borderId="0" xfId="0" applyNumberFormat="1" applyFill="1" applyAlignment="1">
      <alignment/>
    </xf>
    <xf numFmtId="0" fontId="0" fillId="0" borderId="24" xfId="0" applyBorder="1" applyAlignment="1">
      <alignment/>
    </xf>
    <xf numFmtId="172" fontId="0" fillId="29" borderId="24" xfId="0" applyNumberFormat="1" applyFill="1" applyBorder="1" applyAlignment="1">
      <alignment wrapText="1"/>
    </xf>
    <xf numFmtId="0" fontId="0" fillId="0" borderId="24" xfId="0" applyFill="1" applyBorder="1" applyAlignment="1">
      <alignment/>
    </xf>
    <xf numFmtId="0" fontId="0" fillId="36" borderId="24" xfId="0" applyFill="1" applyBorder="1" applyAlignment="1">
      <alignment/>
    </xf>
    <xf numFmtId="172" fontId="0" fillId="36" borderId="24" xfId="0" applyNumberFormat="1" applyFill="1" applyBorder="1" applyAlignment="1">
      <alignment/>
    </xf>
    <xf numFmtId="0" fontId="0" fillId="37" borderId="24" xfId="0" applyFill="1" applyBorder="1" applyAlignment="1">
      <alignment/>
    </xf>
    <xf numFmtId="172" fontId="0" fillId="37" borderId="24" xfId="0" applyNumberFormat="1" applyFill="1" applyBorder="1" applyAlignment="1">
      <alignment/>
    </xf>
    <xf numFmtId="0" fontId="0" fillId="24" borderId="24" xfId="0" applyFill="1" applyBorder="1" applyAlignment="1">
      <alignment/>
    </xf>
    <xf numFmtId="172" fontId="0" fillId="24" borderId="24" xfId="0" applyNumberFormat="1" applyFill="1" applyBorder="1" applyAlignment="1">
      <alignment/>
    </xf>
    <xf numFmtId="0" fontId="0" fillId="21" borderId="24" xfId="0" applyFill="1" applyBorder="1" applyAlignment="1">
      <alignment/>
    </xf>
    <xf numFmtId="172" fontId="0" fillId="21" borderId="24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1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24" borderId="0" xfId="0" applyFill="1" applyBorder="1" applyAlignment="1">
      <alignment/>
    </xf>
    <xf numFmtId="172" fontId="0" fillId="21" borderId="0" xfId="0" applyNumberFormat="1" applyFill="1" applyBorder="1" applyAlignment="1">
      <alignment/>
    </xf>
    <xf numFmtId="172" fontId="0" fillId="37" borderId="0" xfId="0" applyNumberFormat="1" applyFill="1" applyBorder="1" applyAlignment="1">
      <alignment/>
    </xf>
    <xf numFmtId="172" fontId="0" fillId="36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72" fontId="0" fillId="29" borderId="24" xfId="0" applyNumberFormat="1" applyFill="1" applyBorder="1" applyAlignment="1">
      <alignment/>
    </xf>
    <xf numFmtId="2" fontId="0" fillId="29" borderId="24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" fontId="38" fillId="0" borderId="0" xfId="0" applyNumberFormat="1" applyFont="1" applyFill="1" applyAlignment="1">
      <alignment horizontal="left"/>
    </xf>
    <xf numFmtId="172" fontId="38" fillId="29" borderId="0" xfId="0" applyNumberFormat="1" applyFont="1" applyFill="1" applyAlignment="1">
      <alignment horizontal="left"/>
    </xf>
    <xf numFmtId="2" fontId="38" fillId="0" borderId="0" xfId="0" applyNumberFormat="1" applyFont="1" applyFill="1" applyBorder="1" applyAlignment="1">
      <alignment horizontal="left"/>
    </xf>
    <xf numFmtId="172" fontId="38" fillId="0" borderId="0" xfId="0" applyNumberFormat="1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Fill="1" applyBorder="1" applyAlignment="1">
      <alignment horizontal="left"/>
    </xf>
    <xf numFmtId="2" fontId="38" fillId="0" borderId="0" xfId="0" applyNumberFormat="1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3"/>
  <sheetViews>
    <sheetView tabSelected="1" zoomScale="85" zoomScaleNormal="85" zoomScalePageLayoutView="0" workbookViewId="0" topLeftCell="C276">
      <selection activeCell="P2" sqref="P2:P297"/>
    </sheetView>
  </sheetViews>
  <sheetFormatPr defaultColWidth="11.421875" defaultRowHeight="15"/>
  <cols>
    <col min="1" max="4" width="11.421875" style="92" customWidth="1"/>
    <col min="5" max="5" width="8.8515625" style="58" customWidth="1"/>
    <col min="6" max="6" width="12.00390625" style="58" customWidth="1"/>
    <col min="7" max="8" width="8.140625" style="58" customWidth="1"/>
    <col min="9" max="12" width="9.421875" style="58" customWidth="1"/>
    <col min="13" max="13" width="16.8515625" style="59" customWidth="1"/>
    <col min="14" max="14" width="13.57421875" style="58" customWidth="1"/>
    <col min="15" max="15" width="16.28125" style="58" customWidth="1"/>
    <col min="16" max="16" width="8.57421875" style="90" customWidth="1"/>
    <col min="17" max="16384" width="11.421875" style="92" customWidth="1"/>
  </cols>
  <sheetData>
    <row r="1" spans="1:16" ht="12">
      <c r="A1" s="92" t="s">
        <v>33</v>
      </c>
      <c r="B1" s="92" t="s">
        <v>35</v>
      </c>
      <c r="C1" s="92" t="s">
        <v>32</v>
      </c>
      <c r="D1" s="92" t="s">
        <v>68</v>
      </c>
      <c r="E1" s="58" t="s">
        <v>74</v>
      </c>
      <c r="F1" s="58" t="s">
        <v>30</v>
      </c>
      <c r="G1" s="58" t="s">
        <v>29</v>
      </c>
      <c r="H1" s="58" t="s">
        <v>77</v>
      </c>
      <c r="I1" s="58" t="s">
        <v>31</v>
      </c>
      <c r="J1" s="58" t="s">
        <v>28</v>
      </c>
      <c r="K1" s="58" t="s">
        <v>75</v>
      </c>
      <c r="L1" s="58" t="s">
        <v>76</v>
      </c>
      <c r="M1" s="59" t="s">
        <v>71</v>
      </c>
      <c r="N1" s="59" t="s">
        <v>73</v>
      </c>
      <c r="O1" s="59" t="s">
        <v>72</v>
      </c>
      <c r="P1" s="91" t="s">
        <v>78</v>
      </c>
    </row>
    <row r="2" spans="1:16" ht="12">
      <c r="A2" s="92" t="s">
        <v>34</v>
      </c>
      <c r="B2" s="92">
        <v>1</v>
      </c>
      <c r="C2" s="92" t="s">
        <v>69</v>
      </c>
      <c r="D2" s="92">
        <v>1</v>
      </c>
      <c r="E2" s="58">
        <v>43</v>
      </c>
      <c r="F2" s="58" t="s">
        <v>6</v>
      </c>
      <c r="G2" s="58">
        <v>1988</v>
      </c>
      <c r="H2" s="58">
        <v>1</v>
      </c>
      <c r="I2" s="58" t="s">
        <v>0</v>
      </c>
      <c r="J2" s="58">
        <v>1</v>
      </c>
      <c r="K2" s="58">
        <v>1</v>
      </c>
      <c r="L2" s="58">
        <v>1</v>
      </c>
      <c r="M2" s="59">
        <v>4.348533713841873</v>
      </c>
      <c r="N2" s="101">
        <v>0.6100497182189548</v>
      </c>
      <c r="O2" s="101">
        <v>3.7384839956229188</v>
      </c>
      <c r="P2" s="102">
        <f>N2/M2</f>
        <v>0.1402886026333653</v>
      </c>
    </row>
    <row r="3" spans="1:16" ht="12">
      <c r="A3" s="92" t="s">
        <v>34</v>
      </c>
      <c r="B3" s="92">
        <v>1</v>
      </c>
      <c r="C3" s="92" t="s">
        <v>69</v>
      </c>
      <c r="D3" s="92">
        <v>1</v>
      </c>
      <c r="E3" s="58">
        <v>43</v>
      </c>
      <c r="F3" s="58" t="s">
        <v>6</v>
      </c>
      <c r="G3" s="58">
        <v>1988</v>
      </c>
      <c r="H3" s="58">
        <v>1</v>
      </c>
      <c r="I3" s="58" t="s">
        <v>1</v>
      </c>
      <c r="J3" s="58">
        <v>2</v>
      </c>
      <c r="K3" s="58">
        <v>1</v>
      </c>
      <c r="L3" s="58">
        <v>1</v>
      </c>
      <c r="M3" s="59">
        <v>4.592837162146853</v>
      </c>
      <c r="N3" s="101">
        <v>0.8517663981119792</v>
      </c>
      <c r="O3" s="101">
        <v>3.7410707640348733</v>
      </c>
      <c r="P3" s="102">
        <f aca="true" t="shared" si="0" ref="P3:P66">N3/M3</f>
        <v>0.18545538804032707</v>
      </c>
    </row>
    <row r="4" spans="1:16" ht="12">
      <c r="A4" s="92" t="s">
        <v>34</v>
      </c>
      <c r="B4" s="92">
        <v>1</v>
      </c>
      <c r="C4" s="92" t="s">
        <v>69</v>
      </c>
      <c r="D4" s="92">
        <v>1</v>
      </c>
      <c r="E4" s="58">
        <v>43</v>
      </c>
      <c r="F4" s="58" t="s">
        <v>6</v>
      </c>
      <c r="G4" s="58">
        <v>1988</v>
      </c>
      <c r="H4" s="58">
        <v>1</v>
      </c>
      <c r="I4" s="58" t="s">
        <v>2</v>
      </c>
      <c r="J4" s="58">
        <v>3</v>
      </c>
      <c r="K4" s="58">
        <v>1</v>
      </c>
      <c r="L4" s="58">
        <v>1</v>
      </c>
      <c r="M4" s="59">
        <v>4.301306668916111</v>
      </c>
      <c r="N4" s="101">
        <v>0.5534583102592788</v>
      </c>
      <c r="O4" s="101">
        <v>3.7478483586568325</v>
      </c>
      <c r="P4" s="102">
        <f t="shared" si="0"/>
        <v>0.12867213450715084</v>
      </c>
    </row>
    <row r="5" spans="1:16" ht="12">
      <c r="A5" s="92" t="s">
        <v>34</v>
      </c>
      <c r="B5" s="92">
        <v>1</v>
      </c>
      <c r="C5" s="92" t="s">
        <v>69</v>
      </c>
      <c r="D5" s="92">
        <v>1</v>
      </c>
      <c r="E5" s="58">
        <v>43</v>
      </c>
      <c r="F5" s="58" t="s">
        <v>6</v>
      </c>
      <c r="G5" s="58">
        <v>1988</v>
      </c>
      <c r="H5" s="58">
        <v>1</v>
      </c>
      <c r="I5" s="58" t="s">
        <v>3</v>
      </c>
      <c r="J5" s="58">
        <v>4</v>
      </c>
      <c r="K5" s="58">
        <v>1</v>
      </c>
      <c r="L5" s="58">
        <v>1</v>
      </c>
      <c r="M5" s="59">
        <v>5.137854210348326</v>
      </c>
      <c r="N5" s="101">
        <v>0.7552996392902758</v>
      </c>
      <c r="O5" s="101">
        <v>4.3825545710580505</v>
      </c>
      <c r="P5" s="102">
        <f t="shared" si="0"/>
        <v>0.14700682587859368</v>
      </c>
    </row>
    <row r="6" spans="1:16" ht="12">
      <c r="A6" s="92" t="s">
        <v>34</v>
      </c>
      <c r="B6" s="92">
        <v>1</v>
      </c>
      <c r="C6" s="92" t="s">
        <v>69</v>
      </c>
      <c r="D6" s="92">
        <v>1</v>
      </c>
      <c r="E6" s="58">
        <v>43</v>
      </c>
      <c r="F6" s="58" t="s">
        <v>6</v>
      </c>
      <c r="G6" s="58">
        <v>2011</v>
      </c>
      <c r="H6" s="58">
        <v>2</v>
      </c>
      <c r="I6" s="58" t="s">
        <v>0</v>
      </c>
      <c r="J6" s="58">
        <v>1</v>
      </c>
      <c r="K6" s="58">
        <v>1</v>
      </c>
      <c r="L6" s="58">
        <f>1+L2</f>
        <v>2</v>
      </c>
      <c r="M6" s="59">
        <v>4.652953099545215</v>
      </c>
      <c r="N6" s="101">
        <v>0.6691116678807947</v>
      </c>
      <c r="O6" s="101">
        <v>3.9838414316644206</v>
      </c>
      <c r="P6" s="102">
        <f t="shared" si="0"/>
        <v>0.14380365620839686</v>
      </c>
    </row>
    <row r="7" spans="1:16" ht="12">
      <c r="A7" s="92" t="s">
        <v>34</v>
      </c>
      <c r="B7" s="92">
        <v>1</v>
      </c>
      <c r="C7" s="92" t="s">
        <v>69</v>
      </c>
      <c r="D7" s="92">
        <v>1</v>
      </c>
      <c r="E7" s="58">
        <v>43</v>
      </c>
      <c r="F7" s="58" t="s">
        <v>6</v>
      </c>
      <c r="G7" s="58">
        <v>2011</v>
      </c>
      <c r="H7" s="58">
        <v>2</v>
      </c>
      <c r="I7" s="58" t="s">
        <v>1</v>
      </c>
      <c r="J7" s="58">
        <v>2</v>
      </c>
      <c r="K7" s="58">
        <v>1</v>
      </c>
      <c r="L7" s="58">
        <f aca="true" t="shared" si="1" ref="L7:L70">1+L3</f>
        <v>2</v>
      </c>
      <c r="M7" s="59">
        <v>5.052363332217856</v>
      </c>
      <c r="N7" s="101">
        <v>0.6715784479972158</v>
      </c>
      <c r="O7" s="101">
        <v>4.38078488422064</v>
      </c>
      <c r="P7" s="102">
        <f t="shared" si="0"/>
        <v>0.13292362481429268</v>
      </c>
    </row>
    <row r="8" spans="1:16" ht="12">
      <c r="A8" s="92" t="s">
        <v>34</v>
      </c>
      <c r="B8" s="92">
        <v>1</v>
      </c>
      <c r="C8" s="92" t="s">
        <v>69</v>
      </c>
      <c r="D8" s="92">
        <v>1</v>
      </c>
      <c r="E8" s="58">
        <v>43</v>
      </c>
      <c r="F8" s="58" t="s">
        <v>6</v>
      </c>
      <c r="G8" s="58">
        <v>2011</v>
      </c>
      <c r="H8" s="58">
        <v>2</v>
      </c>
      <c r="I8" s="58" t="s">
        <v>2</v>
      </c>
      <c r="J8" s="58">
        <v>3</v>
      </c>
      <c r="K8" s="58">
        <v>1</v>
      </c>
      <c r="L8" s="58">
        <f t="shared" si="1"/>
        <v>2</v>
      </c>
      <c r="M8" s="59">
        <v>4.152941811047073</v>
      </c>
      <c r="N8" s="101">
        <v>0.817943926679242</v>
      </c>
      <c r="O8" s="101">
        <v>3.334997884367831</v>
      </c>
      <c r="P8" s="102">
        <f t="shared" si="0"/>
        <v>0.19695530635740244</v>
      </c>
    </row>
    <row r="9" spans="1:16" ht="12">
      <c r="A9" s="92" t="s">
        <v>34</v>
      </c>
      <c r="B9" s="92">
        <v>1</v>
      </c>
      <c r="C9" s="92" t="s">
        <v>69</v>
      </c>
      <c r="D9" s="92">
        <v>1</v>
      </c>
      <c r="E9" s="58">
        <v>43</v>
      </c>
      <c r="F9" s="58" t="s">
        <v>6</v>
      </c>
      <c r="G9" s="58">
        <v>2011</v>
      </c>
      <c r="H9" s="58">
        <v>2</v>
      </c>
      <c r="I9" s="58" t="s">
        <v>3</v>
      </c>
      <c r="J9" s="58">
        <v>4</v>
      </c>
      <c r="K9" s="58">
        <v>1</v>
      </c>
      <c r="L9" s="58">
        <f t="shared" si="1"/>
        <v>2</v>
      </c>
      <c r="M9" s="59">
        <v>4.98546893517967</v>
      </c>
      <c r="N9" s="101">
        <v>1.0599288743472</v>
      </c>
      <c r="O9" s="101">
        <v>3.925540060832469</v>
      </c>
      <c r="P9" s="102">
        <f t="shared" si="0"/>
        <v>0.21260364634264872</v>
      </c>
    </row>
    <row r="10" spans="1:16" ht="12">
      <c r="A10" s="92" t="s">
        <v>34</v>
      </c>
      <c r="B10" s="92">
        <v>1</v>
      </c>
      <c r="C10" s="92" t="s">
        <v>69</v>
      </c>
      <c r="D10" s="92">
        <v>1</v>
      </c>
      <c r="E10" s="92">
        <v>44</v>
      </c>
      <c r="F10" s="58" t="s">
        <v>5</v>
      </c>
      <c r="G10" s="58">
        <v>1988</v>
      </c>
      <c r="H10" s="58">
        <v>1</v>
      </c>
      <c r="I10" s="58" t="s">
        <v>0</v>
      </c>
      <c r="J10" s="58">
        <v>1</v>
      </c>
      <c r="K10" s="58">
        <v>2</v>
      </c>
      <c r="L10" s="58">
        <f t="shared" si="1"/>
        <v>3</v>
      </c>
      <c r="M10" s="59">
        <v>5.877117843714888</v>
      </c>
      <c r="N10" s="101">
        <v>0.774949462890625</v>
      </c>
      <c r="O10" s="101">
        <v>5.1021683808242635</v>
      </c>
      <c r="P10" s="102">
        <f t="shared" si="0"/>
        <v>0.13185875857830076</v>
      </c>
    </row>
    <row r="11" spans="1:16" ht="12">
      <c r="A11" s="92" t="s">
        <v>34</v>
      </c>
      <c r="B11" s="92">
        <v>1</v>
      </c>
      <c r="C11" s="92" t="s">
        <v>69</v>
      </c>
      <c r="D11" s="92">
        <v>1</v>
      </c>
      <c r="E11" s="92">
        <v>44</v>
      </c>
      <c r="F11" s="58" t="s">
        <v>5</v>
      </c>
      <c r="G11" s="58">
        <v>1988</v>
      </c>
      <c r="H11" s="58">
        <v>1</v>
      </c>
      <c r="I11" s="58" t="s">
        <v>1</v>
      </c>
      <c r="J11" s="58">
        <v>2</v>
      </c>
      <c r="K11" s="58">
        <v>2</v>
      </c>
      <c r="L11" s="58">
        <f t="shared" si="1"/>
        <v>3</v>
      </c>
      <c r="M11" s="59">
        <v>6.051237993021357</v>
      </c>
      <c r="N11" s="101">
        <v>1.169465750727928</v>
      </c>
      <c r="O11" s="101">
        <v>4.881772242293429</v>
      </c>
      <c r="P11" s="102">
        <f t="shared" si="0"/>
        <v>0.19326057776551253</v>
      </c>
    </row>
    <row r="12" spans="1:16" ht="12">
      <c r="A12" s="92" t="s">
        <v>34</v>
      </c>
      <c r="B12" s="92">
        <v>1</v>
      </c>
      <c r="C12" s="92" t="s">
        <v>69</v>
      </c>
      <c r="D12" s="92">
        <v>1</v>
      </c>
      <c r="E12" s="92">
        <v>44</v>
      </c>
      <c r="F12" s="58" t="s">
        <v>5</v>
      </c>
      <c r="G12" s="58">
        <v>1988</v>
      </c>
      <c r="H12" s="58">
        <v>1</v>
      </c>
      <c r="I12" s="58" t="s">
        <v>2</v>
      </c>
      <c r="J12" s="58">
        <v>3</v>
      </c>
      <c r="K12" s="58">
        <v>2</v>
      </c>
      <c r="L12" s="58">
        <f t="shared" si="1"/>
        <v>3</v>
      </c>
      <c r="M12" s="59">
        <v>5.033633684523442</v>
      </c>
      <c r="N12" s="101">
        <v>0.48518261956080844</v>
      </c>
      <c r="O12" s="101">
        <v>4.548451064962634</v>
      </c>
      <c r="P12" s="102">
        <f t="shared" si="0"/>
        <v>0.09638814621186384</v>
      </c>
    </row>
    <row r="13" spans="1:16" ht="12">
      <c r="A13" s="92" t="s">
        <v>34</v>
      </c>
      <c r="B13" s="92">
        <v>1</v>
      </c>
      <c r="C13" s="92" t="s">
        <v>69</v>
      </c>
      <c r="D13" s="92">
        <v>1</v>
      </c>
      <c r="E13" s="92">
        <v>44</v>
      </c>
      <c r="F13" s="58" t="s">
        <v>5</v>
      </c>
      <c r="G13" s="58">
        <v>1988</v>
      </c>
      <c r="H13" s="58">
        <v>1</v>
      </c>
      <c r="I13" s="58" t="s">
        <v>3</v>
      </c>
      <c r="J13" s="58">
        <v>4</v>
      </c>
      <c r="K13" s="58">
        <v>2</v>
      </c>
      <c r="L13" s="58">
        <f t="shared" si="1"/>
        <v>3</v>
      </c>
      <c r="M13" s="59">
        <v>3.8633835222284247</v>
      </c>
      <c r="N13" s="101">
        <v>0.4506664780542759</v>
      </c>
      <c r="O13" s="101">
        <v>3.412717044174149</v>
      </c>
      <c r="P13" s="102">
        <f t="shared" si="0"/>
        <v>0.11665072221313626</v>
      </c>
    </row>
    <row r="14" spans="1:16" ht="12">
      <c r="A14" s="92" t="s">
        <v>34</v>
      </c>
      <c r="B14" s="92">
        <v>1</v>
      </c>
      <c r="C14" s="92" t="s">
        <v>69</v>
      </c>
      <c r="D14" s="92">
        <v>1</v>
      </c>
      <c r="E14" s="92">
        <v>44</v>
      </c>
      <c r="F14" s="58" t="s">
        <v>5</v>
      </c>
      <c r="G14" s="58">
        <v>2011</v>
      </c>
      <c r="H14" s="58">
        <v>2</v>
      </c>
      <c r="I14" s="58" t="s">
        <v>0</v>
      </c>
      <c r="J14" s="58">
        <v>1</v>
      </c>
      <c r="K14" s="58">
        <v>2</v>
      </c>
      <c r="L14" s="58">
        <f t="shared" si="1"/>
        <v>4</v>
      </c>
      <c r="M14" s="59">
        <v>6.321275889598904</v>
      </c>
      <c r="N14" s="101">
        <v>0.699490658511628</v>
      </c>
      <c r="O14" s="101">
        <v>5.621785231087276</v>
      </c>
      <c r="P14" s="102">
        <f t="shared" si="0"/>
        <v>0.1106565621764077</v>
      </c>
    </row>
    <row r="15" spans="1:16" ht="12">
      <c r="A15" s="92" t="s">
        <v>34</v>
      </c>
      <c r="B15" s="92">
        <v>1</v>
      </c>
      <c r="C15" s="92" t="s">
        <v>69</v>
      </c>
      <c r="D15" s="92">
        <v>1</v>
      </c>
      <c r="E15" s="92">
        <v>44</v>
      </c>
      <c r="F15" s="58" t="s">
        <v>5</v>
      </c>
      <c r="G15" s="58">
        <v>2011</v>
      </c>
      <c r="H15" s="58">
        <v>2</v>
      </c>
      <c r="I15" s="58" t="s">
        <v>1</v>
      </c>
      <c r="J15" s="58">
        <v>2</v>
      </c>
      <c r="K15" s="58">
        <v>2</v>
      </c>
      <c r="L15" s="58">
        <f t="shared" si="1"/>
        <v>4</v>
      </c>
      <c r="M15" s="59">
        <v>6.474885717469863</v>
      </c>
      <c r="N15" s="101">
        <v>1.5250815808400011</v>
      </c>
      <c r="O15" s="101">
        <v>4.949804136629862</v>
      </c>
      <c r="P15" s="102">
        <f t="shared" si="0"/>
        <v>0.2355379920799505</v>
      </c>
    </row>
    <row r="16" spans="1:16" ht="12">
      <c r="A16" s="92" t="s">
        <v>34</v>
      </c>
      <c r="B16" s="92">
        <v>1</v>
      </c>
      <c r="C16" s="92" t="s">
        <v>69</v>
      </c>
      <c r="D16" s="92">
        <v>1</v>
      </c>
      <c r="E16" s="92">
        <v>44</v>
      </c>
      <c r="F16" s="58" t="s">
        <v>5</v>
      </c>
      <c r="G16" s="58">
        <v>2011</v>
      </c>
      <c r="H16" s="58">
        <v>2</v>
      </c>
      <c r="I16" s="58" t="s">
        <v>2</v>
      </c>
      <c r="J16" s="58">
        <v>3</v>
      </c>
      <c r="K16" s="58">
        <v>2</v>
      </c>
      <c r="L16" s="58">
        <f t="shared" si="1"/>
        <v>4</v>
      </c>
      <c r="M16" s="59">
        <v>8.542403017124162</v>
      </c>
      <c r="N16" s="101">
        <v>1.7949111872195123</v>
      </c>
      <c r="O16" s="101">
        <v>6.747491829904649</v>
      </c>
      <c r="P16" s="102">
        <f t="shared" si="0"/>
        <v>0.21011783026642744</v>
      </c>
    </row>
    <row r="17" spans="1:16" ht="12">
      <c r="A17" s="92" t="s">
        <v>34</v>
      </c>
      <c r="B17" s="92">
        <v>1</v>
      </c>
      <c r="C17" s="92" t="s">
        <v>69</v>
      </c>
      <c r="D17" s="92">
        <v>1</v>
      </c>
      <c r="E17" s="92">
        <v>44</v>
      </c>
      <c r="F17" s="58" t="s">
        <v>5</v>
      </c>
      <c r="G17" s="58">
        <v>2011</v>
      </c>
      <c r="H17" s="58">
        <v>2</v>
      </c>
      <c r="I17" s="58" t="s">
        <v>3</v>
      </c>
      <c r="J17" s="58">
        <v>4</v>
      </c>
      <c r="K17" s="58">
        <v>2</v>
      </c>
      <c r="L17" s="58">
        <f t="shared" si="1"/>
        <v>4</v>
      </c>
      <c r="M17" s="59">
        <v>5.712402071295961</v>
      </c>
      <c r="N17" s="101">
        <v>0.6602554529999999</v>
      </c>
      <c r="O17" s="101">
        <v>5.052146618295962</v>
      </c>
      <c r="P17" s="102">
        <f t="shared" si="0"/>
        <v>0.11558280470446805</v>
      </c>
    </row>
    <row r="18" spans="1:16" ht="12">
      <c r="A18" s="92" t="s">
        <v>34</v>
      </c>
      <c r="B18" s="92">
        <v>1</v>
      </c>
      <c r="C18" s="92" t="s">
        <v>69</v>
      </c>
      <c r="D18" s="92">
        <v>1</v>
      </c>
      <c r="E18" s="58">
        <v>45</v>
      </c>
      <c r="F18" s="58" t="s">
        <v>4</v>
      </c>
      <c r="G18" s="58">
        <v>1988</v>
      </c>
      <c r="H18" s="58">
        <v>1</v>
      </c>
      <c r="I18" s="58" t="s">
        <v>0</v>
      </c>
      <c r="J18" s="58">
        <v>1</v>
      </c>
      <c r="K18" s="58">
        <v>3</v>
      </c>
      <c r="L18" s="58">
        <f t="shared" si="1"/>
        <v>5</v>
      </c>
      <c r="M18" s="59">
        <v>13.275238862950474</v>
      </c>
      <c r="N18" s="101">
        <v>1.1933997802734375</v>
      </c>
      <c r="O18" s="101">
        <v>12.081839082677035</v>
      </c>
      <c r="P18" s="102">
        <f t="shared" si="0"/>
        <v>0.08989667098225002</v>
      </c>
    </row>
    <row r="19" spans="1:16" ht="12">
      <c r="A19" s="92" t="s">
        <v>34</v>
      </c>
      <c r="B19" s="92">
        <v>1</v>
      </c>
      <c r="C19" s="92" t="s">
        <v>69</v>
      </c>
      <c r="D19" s="92">
        <v>1</v>
      </c>
      <c r="E19" s="58">
        <v>45</v>
      </c>
      <c r="F19" s="58" t="s">
        <v>4</v>
      </c>
      <c r="G19" s="58">
        <v>1988</v>
      </c>
      <c r="H19" s="58">
        <v>1</v>
      </c>
      <c r="I19" s="58" t="s">
        <v>1</v>
      </c>
      <c r="J19" s="58">
        <v>2</v>
      </c>
      <c r="K19" s="58">
        <v>3</v>
      </c>
      <c r="L19" s="58">
        <f t="shared" si="1"/>
        <v>5</v>
      </c>
      <c r="M19" s="59">
        <v>11.759144672672088</v>
      </c>
      <c r="N19" s="101">
        <v>0.9613991639147914</v>
      </c>
      <c r="O19" s="101">
        <v>10.797745508757297</v>
      </c>
      <c r="P19" s="102">
        <f t="shared" si="0"/>
        <v>0.08175757596970937</v>
      </c>
    </row>
    <row r="20" spans="1:16" ht="12">
      <c r="A20" s="92" t="s">
        <v>34</v>
      </c>
      <c r="B20" s="92">
        <v>1</v>
      </c>
      <c r="C20" s="92" t="s">
        <v>69</v>
      </c>
      <c r="D20" s="92">
        <v>1</v>
      </c>
      <c r="E20" s="58">
        <v>45</v>
      </c>
      <c r="F20" s="58" t="s">
        <v>4</v>
      </c>
      <c r="G20" s="58">
        <v>1988</v>
      </c>
      <c r="H20" s="58">
        <v>1</v>
      </c>
      <c r="I20" s="58" t="s">
        <v>2</v>
      </c>
      <c r="J20" s="58">
        <v>3</v>
      </c>
      <c r="K20" s="58">
        <v>3</v>
      </c>
      <c r="L20" s="58">
        <f t="shared" si="1"/>
        <v>5</v>
      </c>
      <c r="M20" s="59">
        <v>10.401092608825042</v>
      </c>
      <c r="N20" s="101">
        <v>1.1286596830875872</v>
      </c>
      <c r="O20" s="101">
        <v>9.272432925737455</v>
      </c>
      <c r="P20" s="102">
        <f t="shared" si="0"/>
        <v>0.10851356925040263</v>
      </c>
    </row>
    <row r="21" spans="1:16" ht="12">
      <c r="A21" s="92" t="s">
        <v>34</v>
      </c>
      <c r="B21" s="92">
        <v>1</v>
      </c>
      <c r="C21" s="92" t="s">
        <v>69</v>
      </c>
      <c r="D21" s="92">
        <v>1</v>
      </c>
      <c r="E21" s="58">
        <v>45</v>
      </c>
      <c r="F21" s="58" t="s">
        <v>4</v>
      </c>
      <c r="G21" s="58">
        <v>1988</v>
      </c>
      <c r="H21" s="58">
        <v>1</v>
      </c>
      <c r="I21" s="58" t="s">
        <v>3</v>
      </c>
      <c r="J21" s="58">
        <v>4</v>
      </c>
      <c r="K21" s="58">
        <v>3</v>
      </c>
      <c r="L21" s="58">
        <f t="shared" si="1"/>
        <v>5</v>
      </c>
      <c r="M21" s="59">
        <v>6.92517676753242</v>
      </c>
      <c r="N21" s="101">
        <v>0.4334996806961814</v>
      </c>
      <c r="O21" s="101">
        <v>6.491677086836239</v>
      </c>
      <c r="P21" s="102">
        <f t="shared" si="0"/>
        <v>0.06259763400243804</v>
      </c>
    </row>
    <row r="22" spans="1:16" ht="12">
      <c r="A22" s="92" t="s">
        <v>34</v>
      </c>
      <c r="B22" s="92">
        <v>1</v>
      </c>
      <c r="C22" s="92" t="s">
        <v>69</v>
      </c>
      <c r="D22" s="92">
        <v>1</v>
      </c>
      <c r="E22" s="58">
        <v>45</v>
      </c>
      <c r="F22" s="58" t="s">
        <v>4</v>
      </c>
      <c r="G22" s="58">
        <v>2011</v>
      </c>
      <c r="H22" s="58">
        <v>2</v>
      </c>
      <c r="I22" s="58" t="s">
        <v>0</v>
      </c>
      <c r="J22" s="58">
        <v>1</v>
      </c>
      <c r="K22" s="58">
        <v>3</v>
      </c>
      <c r="L22" s="58">
        <f t="shared" si="1"/>
        <v>6</v>
      </c>
      <c r="M22" s="59">
        <v>8.347059209867629</v>
      </c>
      <c r="N22" s="101">
        <v>1.940805084573379</v>
      </c>
      <c r="O22" s="101">
        <v>6.406254125294251</v>
      </c>
      <c r="P22" s="102">
        <f t="shared" si="0"/>
        <v>0.23251363573401046</v>
      </c>
    </row>
    <row r="23" spans="1:16" ht="12">
      <c r="A23" s="92" t="s">
        <v>34</v>
      </c>
      <c r="B23" s="92">
        <v>1</v>
      </c>
      <c r="C23" s="92" t="s">
        <v>69</v>
      </c>
      <c r="D23" s="92">
        <v>1</v>
      </c>
      <c r="E23" s="58">
        <v>45</v>
      </c>
      <c r="F23" s="58" t="s">
        <v>4</v>
      </c>
      <c r="G23" s="58">
        <v>2011</v>
      </c>
      <c r="H23" s="58">
        <v>2</v>
      </c>
      <c r="I23" s="58" t="s">
        <v>1</v>
      </c>
      <c r="J23" s="58">
        <v>2</v>
      </c>
      <c r="K23" s="58">
        <v>3</v>
      </c>
      <c r="L23" s="58">
        <f t="shared" si="1"/>
        <v>6</v>
      </c>
      <c r="M23" s="59">
        <v>6.751062744883507</v>
      </c>
      <c r="N23" s="101">
        <v>1.1581828735714284</v>
      </c>
      <c r="O23" s="101">
        <v>5.5928798713120775</v>
      </c>
      <c r="P23" s="102">
        <f t="shared" si="0"/>
        <v>0.1715556375844961</v>
      </c>
    </row>
    <row r="24" spans="1:16" ht="12">
      <c r="A24" s="92" t="s">
        <v>34</v>
      </c>
      <c r="B24" s="92">
        <v>1</v>
      </c>
      <c r="C24" s="92" t="s">
        <v>69</v>
      </c>
      <c r="D24" s="92">
        <v>1</v>
      </c>
      <c r="E24" s="58">
        <v>45</v>
      </c>
      <c r="F24" s="58" t="s">
        <v>4</v>
      </c>
      <c r="G24" s="58">
        <v>2011</v>
      </c>
      <c r="H24" s="58">
        <v>2</v>
      </c>
      <c r="I24" s="58" t="s">
        <v>2</v>
      </c>
      <c r="J24" s="58">
        <v>3</v>
      </c>
      <c r="K24" s="58">
        <v>3</v>
      </c>
      <c r="L24" s="58">
        <f t="shared" si="1"/>
        <v>6</v>
      </c>
      <c r="M24" s="59">
        <v>6.7170251240261845</v>
      </c>
      <c r="N24" s="101">
        <v>1.1461494309646105</v>
      </c>
      <c r="O24" s="101">
        <v>5.5708756930615735</v>
      </c>
      <c r="P24" s="102">
        <f t="shared" si="0"/>
        <v>0.17063348875455875</v>
      </c>
    </row>
    <row r="25" spans="1:16" ht="12">
      <c r="A25" s="92" t="s">
        <v>34</v>
      </c>
      <c r="B25" s="92">
        <v>1</v>
      </c>
      <c r="C25" s="92" t="s">
        <v>69</v>
      </c>
      <c r="D25" s="92">
        <v>1</v>
      </c>
      <c r="E25" s="58">
        <v>45</v>
      </c>
      <c r="F25" s="58" t="s">
        <v>4</v>
      </c>
      <c r="G25" s="58">
        <v>2011</v>
      </c>
      <c r="H25" s="58">
        <v>2</v>
      </c>
      <c r="I25" s="58" t="s">
        <v>3</v>
      </c>
      <c r="J25" s="58">
        <v>4</v>
      </c>
      <c r="K25" s="58">
        <v>3</v>
      </c>
      <c r="L25" s="58">
        <f t="shared" si="1"/>
        <v>6</v>
      </c>
      <c r="M25" s="59">
        <v>11.025651452610788</v>
      </c>
      <c r="N25" s="101">
        <v>1.1641274778349726</v>
      </c>
      <c r="O25" s="101">
        <v>9.861523974775816</v>
      </c>
      <c r="P25" s="102">
        <f t="shared" si="0"/>
        <v>0.10558355511585815</v>
      </c>
    </row>
    <row r="26" spans="1:16" ht="12">
      <c r="A26" s="92" t="s">
        <v>34</v>
      </c>
      <c r="B26" s="92">
        <v>1</v>
      </c>
      <c r="C26" s="92" t="s">
        <v>69</v>
      </c>
      <c r="D26" s="92">
        <v>1</v>
      </c>
      <c r="E26" s="58">
        <v>46</v>
      </c>
      <c r="F26" s="58" t="s">
        <v>7</v>
      </c>
      <c r="G26" s="58">
        <v>1988</v>
      </c>
      <c r="H26" s="58">
        <v>1</v>
      </c>
      <c r="I26" s="58" t="s">
        <v>0</v>
      </c>
      <c r="J26" s="58">
        <v>1</v>
      </c>
      <c r="K26" s="58">
        <v>4</v>
      </c>
      <c r="L26" s="58">
        <f t="shared" si="1"/>
        <v>7</v>
      </c>
      <c r="M26" s="59">
        <v>4.060565002740676</v>
      </c>
      <c r="N26" s="101">
        <v>0.4069996565717706</v>
      </c>
      <c r="O26" s="101">
        <v>3.6535653461689046</v>
      </c>
      <c r="P26" s="102">
        <f t="shared" si="0"/>
        <v>0.10023227218307464</v>
      </c>
    </row>
    <row r="27" spans="1:16" ht="12">
      <c r="A27" s="92" t="s">
        <v>34</v>
      </c>
      <c r="B27" s="92">
        <v>1</v>
      </c>
      <c r="C27" s="92" t="s">
        <v>69</v>
      </c>
      <c r="D27" s="92">
        <v>1</v>
      </c>
      <c r="E27" s="58">
        <v>46</v>
      </c>
      <c r="F27" s="58" t="s">
        <v>7</v>
      </c>
      <c r="G27" s="58">
        <v>1988</v>
      </c>
      <c r="H27" s="58">
        <v>1</v>
      </c>
      <c r="I27" s="58" t="s">
        <v>1</v>
      </c>
      <c r="J27" s="58">
        <v>2</v>
      </c>
      <c r="K27" s="58">
        <v>4</v>
      </c>
      <c r="L27" s="58">
        <f t="shared" si="1"/>
        <v>7</v>
      </c>
      <c r="M27" s="59">
        <v>4.350805427055991</v>
      </c>
      <c r="N27" s="101">
        <v>0.7</v>
      </c>
      <c r="O27" s="101">
        <v>3.650805427055991</v>
      </c>
      <c r="P27" s="102">
        <f t="shared" si="0"/>
        <v>0.1608897505843328</v>
      </c>
    </row>
    <row r="28" spans="1:16" ht="12">
      <c r="A28" s="92" t="s">
        <v>34</v>
      </c>
      <c r="B28" s="92">
        <v>1</v>
      </c>
      <c r="C28" s="92" t="s">
        <v>69</v>
      </c>
      <c r="D28" s="92">
        <v>1</v>
      </c>
      <c r="E28" s="58">
        <v>46</v>
      </c>
      <c r="F28" s="58" t="s">
        <v>7</v>
      </c>
      <c r="G28" s="58">
        <v>1988</v>
      </c>
      <c r="H28" s="58">
        <v>1</v>
      </c>
      <c r="I28" s="58" t="s">
        <v>2</v>
      </c>
      <c r="J28" s="58">
        <v>3</v>
      </c>
      <c r="K28" s="58">
        <v>4</v>
      </c>
      <c r="L28" s="58">
        <f t="shared" si="1"/>
        <v>7</v>
      </c>
      <c r="M28" s="59">
        <v>3.634033137265618</v>
      </c>
      <c r="N28" s="101">
        <v>0.4496666519426992</v>
      </c>
      <c r="O28" s="101">
        <v>3.1843664853229185</v>
      </c>
      <c r="P28" s="102">
        <f t="shared" si="0"/>
        <v>0.1237376311546364</v>
      </c>
    </row>
    <row r="29" spans="1:16" ht="12">
      <c r="A29" s="92" t="s">
        <v>34</v>
      </c>
      <c r="B29" s="92">
        <v>1</v>
      </c>
      <c r="C29" s="92" t="s">
        <v>69</v>
      </c>
      <c r="D29" s="92">
        <v>1</v>
      </c>
      <c r="E29" s="58">
        <v>46</v>
      </c>
      <c r="F29" s="58" t="s">
        <v>7</v>
      </c>
      <c r="G29" s="58">
        <v>1988</v>
      </c>
      <c r="H29" s="58">
        <v>1</v>
      </c>
      <c r="I29" s="58" t="s">
        <v>3</v>
      </c>
      <c r="J29" s="58">
        <v>4</v>
      </c>
      <c r="K29" s="58">
        <v>4</v>
      </c>
      <c r="L29" s="58">
        <f t="shared" si="1"/>
        <v>7</v>
      </c>
      <c r="M29" s="59">
        <v>2.9250936590912633</v>
      </c>
      <c r="N29" s="101">
        <v>0.2694999845404374</v>
      </c>
      <c r="O29" s="101">
        <v>2.655593674550826</v>
      </c>
      <c r="P29" s="102">
        <f t="shared" si="0"/>
        <v>0.09213379670863693</v>
      </c>
    </row>
    <row r="30" spans="1:16" ht="12">
      <c r="A30" s="92" t="s">
        <v>34</v>
      </c>
      <c r="B30" s="92">
        <v>1</v>
      </c>
      <c r="C30" s="92" t="s">
        <v>69</v>
      </c>
      <c r="D30" s="92">
        <v>1</v>
      </c>
      <c r="E30" s="58">
        <v>46</v>
      </c>
      <c r="F30" s="58" t="s">
        <v>7</v>
      </c>
      <c r="G30" s="58">
        <v>2011</v>
      </c>
      <c r="H30" s="58">
        <v>2</v>
      </c>
      <c r="I30" s="58" t="s">
        <v>0</v>
      </c>
      <c r="J30" s="58">
        <v>1</v>
      </c>
      <c r="K30" s="58">
        <v>4</v>
      </c>
      <c r="L30" s="58">
        <f t="shared" si="1"/>
        <v>8</v>
      </c>
      <c r="M30" s="59">
        <v>3.5112616481201955</v>
      </c>
      <c r="N30" s="101">
        <v>0.3293329532866917</v>
      </c>
      <c r="O30" s="101">
        <v>3.1819286948335033</v>
      </c>
      <c r="P30" s="102">
        <f t="shared" si="0"/>
        <v>0.0937933387741141</v>
      </c>
    </row>
    <row r="31" spans="1:16" ht="12">
      <c r="A31" s="92" t="s">
        <v>34</v>
      </c>
      <c r="B31" s="92">
        <v>1</v>
      </c>
      <c r="C31" s="92" t="s">
        <v>69</v>
      </c>
      <c r="D31" s="92">
        <v>1</v>
      </c>
      <c r="E31" s="58">
        <v>46</v>
      </c>
      <c r="F31" s="58" t="s">
        <v>7</v>
      </c>
      <c r="G31" s="58">
        <v>2011</v>
      </c>
      <c r="H31" s="58">
        <v>2</v>
      </c>
      <c r="I31" s="58" t="s">
        <v>1</v>
      </c>
      <c r="J31" s="58">
        <v>2</v>
      </c>
      <c r="K31" s="58">
        <v>4</v>
      </c>
      <c r="L31" s="58">
        <f t="shared" si="1"/>
        <v>8</v>
      </c>
      <c r="M31" s="59">
        <v>3.134527180579151</v>
      </c>
      <c r="N31" s="101">
        <v>0.4327358741829327</v>
      </c>
      <c r="O31" s="101">
        <v>2.7017913063962182</v>
      </c>
      <c r="P31" s="102">
        <f t="shared" si="0"/>
        <v>0.13805459300658487</v>
      </c>
    </row>
    <row r="32" spans="1:16" ht="12">
      <c r="A32" s="92" t="s">
        <v>34</v>
      </c>
      <c r="B32" s="92">
        <v>1</v>
      </c>
      <c r="C32" s="92" t="s">
        <v>69</v>
      </c>
      <c r="D32" s="92">
        <v>1</v>
      </c>
      <c r="E32" s="58">
        <v>46</v>
      </c>
      <c r="F32" s="58" t="s">
        <v>7</v>
      </c>
      <c r="G32" s="58">
        <v>2011</v>
      </c>
      <c r="H32" s="58">
        <v>2</v>
      </c>
      <c r="I32" s="58" t="s">
        <v>2</v>
      </c>
      <c r="J32" s="58">
        <v>3</v>
      </c>
      <c r="K32" s="58">
        <v>4</v>
      </c>
      <c r="L32" s="58">
        <f t="shared" si="1"/>
        <v>8</v>
      </c>
      <c r="M32" s="59">
        <v>2.855447171632056</v>
      </c>
      <c r="N32" s="101">
        <v>0.3498300314681889</v>
      </c>
      <c r="O32" s="101">
        <v>2.505617140163867</v>
      </c>
      <c r="P32" s="102">
        <f t="shared" si="0"/>
        <v>0.12251322137689576</v>
      </c>
    </row>
    <row r="33" spans="1:16" ht="12">
      <c r="A33" s="92" t="s">
        <v>34</v>
      </c>
      <c r="B33" s="92">
        <v>1</v>
      </c>
      <c r="C33" s="92" t="s">
        <v>69</v>
      </c>
      <c r="D33" s="92">
        <v>1</v>
      </c>
      <c r="E33" s="58">
        <v>46</v>
      </c>
      <c r="F33" s="58" t="s">
        <v>7</v>
      </c>
      <c r="G33" s="58">
        <v>2011</v>
      </c>
      <c r="H33" s="58">
        <v>2</v>
      </c>
      <c r="I33" s="58" t="s">
        <v>3</v>
      </c>
      <c r="J33" s="58">
        <v>4</v>
      </c>
      <c r="K33" s="58">
        <v>4</v>
      </c>
      <c r="L33" s="58">
        <f t="shared" si="1"/>
        <v>8</v>
      </c>
      <c r="M33" s="59">
        <v>3.4819179966824962</v>
      </c>
      <c r="N33" s="101">
        <v>0.9937401187618645</v>
      </c>
      <c r="O33" s="101">
        <v>2.4881778779206316</v>
      </c>
      <c r="P33" s="102">
        <f t="shared" si="0"/>
        <v>0.2854002075030718</v>
      </c>
    </row>
    <row r="34" spans="1:16" ht="12">
      <c r="A34" s="92" t="s">
        <v>34</v>
      </c>
      <c r="B34" s="92">
        <v>1</v>
      </c>
      <c r="C34" s="92" t="s">
        <v>69</v>
      </c>
      <c r="D34" s="92">
        <v>1</v>
      </c>
      <c r="E34" s="58">
        <v>47</v>
      </c>
      <c r="F34" s="58" t="s">
        <v>8</v>
      </c>
      <c r="G34" s="58">
        <v>1988</v>
      </c>
      <c r="H34" s="58">
        <v>1</v>
      </c>
      <c r="I34" s="58" t="s">
        <v>0</v>
      </c>
      <c r="J34" s="58">
        <v>1</v>
      </c>
      <c r="K34" s="58">
        <v>5</v>
      </c>
      <c r="L34" s="58">
        <f t="shared" si="1"/>
        <v>9</v>
      </c>
      <c r="M34" s="59">
        <v>4.320634466486041</v>
      </c>
      <c r="N34" s="101">
        <v>0.8229166666666666</v>
      </c>
      <c r="O34" s="101">
        <v>3.4977177998193745</v>
      </c>
      <c r="P34" s="102">
        <f t="shared" si="0"/>
        <v>0.19046199650764306</v>
      </c>
    </row>
    <row r="35" spans="1:16" ht="12">
      <c r="A35" s="92" t="s">
        <v>34</v>
      </c>
      <c r="B35" s="92">
        <v>1</v>
      </c>
      <c r="C35" s="92" t="s">
        <v>69</v>
      </c>
      <c r="D35" s="92">
        <v>1</v>
      </c>
      <c r="E35" s="58">
        <v>47</v>
      </c>
      <c r="F35" s="58" t="s">
        <v>8</v>
      </c>
      <c r="G35" s="58">
        <v>1988</v>
      </c>
      <c r="H35" s="58">
        <v>1</v>
      </c>
      <c r="I35" s="58" t="s">
        <v>1</v>
      </c>
      <c r="J35" s="58">
        <v>2</v>
      </c>
      <c r="K35" s="58">
        <v>5</v>
      </c>
      <c r="L35" s="58">
        <f t="shared" si="1"/>
        <v>9</v>
      </c>
      <c r="M35" s="59">
        <v>4.036828860446674</v>
      </c>
      <c r="N35" s="101">
        <v>0.691333314695684</v>
      </c>
      <c r="O35" s="101">
        <v>3.3454955457509903</v>
      </c>
      <c r="P35" s="102">
        <f t="shared" si="0"/>
        <v>0.17125653293590162</v>
      </c>
    </row>
    <row r="36" spans="1:16" ht="12">
      <c r="A36" s="92" t="s">
        <v>34</v>
      </c>
      <c r="B36" s="92">
        <v>1</v>
      </c>
      <c r="C36" s="92" t="s">
        <v>69</v>
      </c>
      <c r="D36" s="92">
        <v>1</v>
      </c>
      <c r="E36" s="58">
        <v>47</v>
      </c>
      <c r="F36" s="58" t="s">
        <v>8</v>
      </c>
      <c r="G36" s="58">
        <v>1988</v>
      </c>
      <c r="H36" s="58">
        <v>1</v>
      </c>
      <c r="I36" s="58" t="s">
        <v>2</v>
      </c>
      <c r="J36" s="58">
        <v>3</v>
      </c>
      <c r="K36" s="58">
        <v>5</v>
      </c>
      <c r="L36" s="58">
        <f t="shared" si="1"/>
        <v>9</v>
      </c>
      <c r="M36" s="59">
        <v>4.568117887401088</v>
      </c>
      <c r="N36" s="101">
        <v>0.5919999753191172</v>
      </c>
      <c r="O36" s="101">
        <v>3.9761179120819703</v>
      </c>
      <c r="P36" s="102">
        <f t="shared" si="0"/>
        <v>0.12959384803791046</v>
      </c>
    </row>
    <row r="37" spans="1:16" ht="12">
      <c r="A37" s="92" t="s">
        <v>34</v>
      </c>
      <c r="B37" s="92">
        <v>1</v>
      </c>
      <c r="C37" s="92" t="s">
        <v>69</v>
      </c>
      <c r="D37" s="92">
        <v>1</v>
      </c>
      <c r="E37" s="58">
        <v>47</v>
      </c>
      <c r="F37" s="58" t="s">
        <v>8</v>
      </c>
      <c r="G37" s="58">
        <v>1988</v>
      </c>
      <c r="H37" s="58">
        <v>1</v>
      </c>
      <c r="I37" s="58" t="s">
        <v>3</v>
      </c>
      <c r="J37" s="58">
        <v>4</v>
      </c>
      <c r="K37" s="58">
        <v>5</v>
      </c>
      <c r="L37" s="58">
        <f t="shared" si="1"/>
        <v>9</v>
      </c>
      <c r="M37" s="59">
        <v>4.722257234583024</v>
      </c>
      <c r="N37" s="101">
        <v>1.0816666375060247</v>
      </c>
      <c r="O37" s="101">
        <v>3.6405905970769994</v>
      </c>
      <c r="P37" s="102">
        <f t="shared" si="0"/>
        <v>0.22905711903717077</v>
      </c>
    </row>
    <row r="38" spans="1:16" ht="12">
      <c r="A38" s="92" t="s">
        <v>34</v>
      </c>
      <c r="B38" s="92">
        <v>1</v>
      </c>
      <c r="C38" s="92" t="s">
        <v>69</v>
      </c>
      <c r="D38" s="92">
        <v>1</v>
      </c>
      <c r="E38" s="58">
        <v>47</v>
      </c>
      <c r="F38" s="58" t="s">
        <v>8</v>
      </c>
      <c r="G38" s="58">
        <v>2011</v>
      </c>
      <c r="H38" s="58">
        <v>2</v>
      </c>
      <c r="I38" s="58" t="s">
        <v>0</v>
      </c>
      <c r="J38" s="58">
        <v>1</v>
      </c>
      <c r="K38" s="58">
        <v>5</v>
      </c>
      <c r="L38" s="58">
        <f t="shared" si="1"/>
        <v>10</v>
      </c>
      <c r="M38" s="59">
        <v>4.24885134058242</v>
      </c>
      <c r="N38" s="101">
        <v>0.8011614214535696</v>
      </c>
      <c r="O38" s="101">
        <v>3.4476899191288504</v>
      </c>
      <c r="P38" s="102">
        <f t="shared" si="0"/>
        <v>0.18855953226731362</v>
      </c>
    </row>
    <row r="39" spans="1:16" ht="12">
      <c r="A39" s="92" t="s">
        <v>34</v>
      </c>
      <c r="B39" s="92">
        <v>1</v>
      </c>
      <c r="C39" s="92" t="s">
        <v>69</v>
      </c>
      <c r="D39" s="92">
        <v>1</v>
      </c>
      <c r="E39" s="58">
        <v>47</v>
      </c>
      <c r="F39" s="58" t="s">
        <v>8</v>
      </c>
      <c r="G39" s="58">
        <v>2011</v>
      </c>
      <c r="H39" s="58">
        <v>2</v>
      </c>
      <c r="I39" s="58" t="s">
        <v>1</v>
      </c>
      <c r="J39" s="58">
        <v>2</v>
      </c>
      <c r="K39" s="58">
        <v>5</v>
      </c>
      <c r="L39" s="58">
        <f t="shared" si="1"/>
        <v>10</v>
      </c>
      <c r="M39" s="59">
        <v>6.162646810718924</v>
      </c>
      <c r="N39" s="101">
        <v>1.2769749976892422</v>
      </c>
      <c r="O39" s="101">
        <v>4.885671813029681</v>
      </c>
      <c r="P39" s="102">
        <f t="shared" si="0"/>
        <v>0.20721210170087168</v>
      </c>
    </row>
    <row r="40" spans="1:16" ht="12">
      <c r="A40" s="92" t="s">
        <v>34</v>
      </c>
      <c r="B40" s="92">
        <v>1</v>
      </c>
      <c r="C40" s="92" t="s">
        <v>69</v>
      </c>
      <c r="D40" s="92">
        <v>1</v>
      </c>
      <c r="E40" s="58">
        <v>47</v>
      </c>
      <c r="F40" s="58" t="s">
        <v>8</v>
      </c>
      <c r="G40" s="58">
        <v>2011</v>
      </c>
      <c r="H40" s="58">
        <v>2</v>
      </c>
      <c r="I40" s="58" t="s">
        <v>2</v>
      </c>
      <c r="J40" s="58">
        <v>3</v>
      </c>
      <c r="K40" s="58">
        <v>5</v>
      </c>
      <c r="L40" s="58">
        <f t="shared" si="1"/>
        <v>10</v>
      </c>
      <c r="M40" s="59">
        <v>5.237908310124057</v>
      </c>
      <c r="N40" s="101">
        <v>1.7495125030540142</v>
      </c>
      <c r="O40" s="101">
        <v>3.4883958070700425</v>
      </c>
      <c r="P40" s="102">
        <f t="shared" si="0"/>
        <v>0.33400976104764574</v>
      </c>
    </row>
    <row r="41" spans="1:16" ht="12">
      <c r="A41" s="92" t="s">
        <v>34</v>
      </c>
      <c r="B41" s="92">
        <v>1</v>
      </c>
      <c r="C41" s="92" t="s">
        <v>69</v>
      </c>
      <c r="D41" s="92">
        <v>1</v>
      </c>
      <c r="E41" s="58">
        <v>47</v>
      </c>
      <c r="F41" s="58" t="s">
        <v>8</v>
      </c>
      <c r="G41" s="58">
        <v>2011</v>
      </c>
      <c r="H41" s="58">
        <v>2</v>
      </c>
      <c r="I41" s="58" t="s">
        <v>3</v>
      </c>
      <c r="J41" s="58">
        <v>4</v>
      </c>
      <c r="K41" s="58">
        <v>5</v>
      </c>
      <c r="L41" s="58">
        <f t="shared" si="1"/>
        <v>10</v>
      </c>
      <c r="M41" s="59">
        <v>5.638655461759016</v>
      </c>
      <c r="N41" s="101">
        <v>0.999066915</v>
      </c>
      <c r="O41" s="101">
        <v>4.639588546759016</v>
      </c>
      <c r="P41" s="102">
        <f t="shared" si="0"/>
        <v>0.17718176288223406</v>
      </c>
    </row>
    <row r="42" spans="1:16" ht="12">
      <c r="A42" s="92" t="s">
        <v>34</v>
      </c>
      <c r="B42" s="92">
        <v>1</v>
      </c>
      <c r="C42" s="92" t="s">
        <v>69</v>
      </c>
      <c r="D42" s="92">
        <v>1</v>
      </c>
      <c r="E42" s="58">
        <v>48</v>
      </c>
      <c r="F42" s="58" t="s">
        <v>9</v>
      </c>
      <c r="G42" s="58">
        <v>1988</v>
      </c>
      <c r="H42" s="58">
        <v>1</v>
      </c>
      <c r="I42" s="58" t="s">
        <v>0</v>
      </c>
      <c r="J42" s="58">
        <v>1</v>
      </c>
      <c r="K42" s="58">
        <v>6</v>
      </c>
      <c r="L42" s="58">
        <f t="shared" si="1"/>
        <v>11</v>
      </c>
      <c r="M42" s="59">
        <v>23.566077065948615</v>
      </c>
      <c r="N42" s="101">
        <v>14.81949924665454</v>
      </c>
      <c r="O42" s="101">
        <v>8.746577819294073</v>
      </c>
      <c r="P42" s="102">
        <f t="shared" si="0"/>
        <v>0.6288487984310173</v>
      </c>
    </row>
    <row r="43" spans="1:16" ht="12">
      <c r="A43" s="92" t="s">
        <v>34</v>
      </c>
      <c r="B43" s="92">
        <v>1</v>
      </c>
      <c r="C43" s="92" t="s">
        <v>69</v>
      </c>
      <c r="D43" s="92">
        <v>1</v>
      </c>
      <c r="E43" s="58">
        <v>48</v>
      </c>
      <c r="F43" s="58" t="s">
        <v>9</v>
      </c>
      <c r="G43" s="58">
        <v>1988</v>
      </c>
      <c r="H43" s="58">
        <v>1</v>
      </c>
      <c r="I43" s="58" t="s">
        <v>1</v>
      </c>
      <c r="J43" s="58">
        <v>2</v>
      </c>
      <c r="K43" s="58">
        <v>6</v>
      </c>
      <c r="L43" s="58">
        <f t="shared" si="1"/>
        <v>11</v>
      </c>
      <c r="M43" s="59">
        <v>34.942601795953614</v>
      </c>
      <c r="N43" s="101">
        <v>26.61907948883706</v>
      </c>
      <c r="O43" s="101">
        <v>8.323522307116553</v>
      </c>
      <c r="P43" s="102">
        <f t="shared" si="0"/>
        <v>0.7617944320310909</v>
      </c>
    </row>
    <row r="44" spans="1:16" ht="12">
      <c r="A44" s="92" t="s">
        <v>34</v>
      </c>
      <c r="B44" s="92">
        <v>1</v>
      </c>
      <c r="C44" s="92" t="s">
        <v>69</v>
      </c>
      <c r="D44" s="92">
        <v>1</v>
      </c>
      <c r="E44" s="58">
        <v>48</v>
      </c>
      <c r="F44" s="58" t="s">
        <v>9</v>
      </c>
      <c r="G44" s="58">
        <v>1988</v>
      </c>
      <c r="H44" s="58">
        <v>1</v>
      </c>
      <c r="I44" s="58" t="s">
        <v>2</v>
      </c>
      <c r="J44" s="58">
        <v>3</v>
      </c>
      <c r="K44" s="58">
        <v>6</v>
      </c>
      <c r="L44" s="58">
        <f t="shared" si="1"/>
        <v>11</v>
      </c>
      <c r="M44" s="59">
        <v>26.037657756769914</v>
      </c>
      <c r="N44" s="101">
        <v>16.429749284611194</v>
      </c>
      <c r="O44" s="101">
        <v>9.607908472158723</v>
      </c>
      <c r="P44" s="102">
        <f t="shared" si="0"/>
        <v>0.6309995099439919</v>
      </c>
    </row>
    <row r="45" spans="1:16" ht="12">
      <c r="A45" s="92" t="s">
        <v>34</v>
      </c>
      <c r="B45" s="92">
        <v>1</v>
      </c>
      <c r="C45" s="92" t="s">
        <v>69</v>
      </c>
      <c r="D45" s="92">
        <v>1</v>
      </c>
      <c r="E45" s="58">
        <v>48</v>
      </c>
      <c r="F45" s="58" t="s">
        <v>9</v>
      </c>
      <c r="G45" s="58">
        <v>1988</v>
      </c>
      <c r="H45" s="58">
        <v>1</v>
      </c>
      <c r="I45" s="58" t="s">
        <v>3</v>
      </c>
      <c r="J45" s="58">
        <v>4</v>
      </c>
      <c r="K45" s="58">
        <v>6</v>
      </c>
      <c r="L45" s="58">
        <f t="shared" si="1"/>
        <v>11</v>
      </c>
      <c r="M45" s="59">
        <v>21.99623867691735</v>
      </c>
      <c r="N45" s="101">
        <v>16.11799876594978</v>
      </c>
      <c r="O45" s="101">
        <v>5.878239910967571</v>
      </c>
      <c r="P45" s="102">
        <f t="shared" si="0"/>
        <v>0.7327615872282681</v>
      </c>
    </row>
    <row r="46" spans="1:16" ht="12">
      <c r="A46" s="92" t="s">
        <v>34</v>
      </c>
      <c r="B46" s="92">
        <v>1</v>
      </c>
      <c r="C46" s="92" t="s">
        <v>69</v>
      </c>
      <c r="D46" s="92">
        <v>1</v>
      </c>
      <c r="E46" s="58">
        <v>48</v>
      </c>
      <c r="F46" s="58" t="s">
        <v>9</v>
      </c>
      <c r="G46" s="58">
        <v>2011</v>
      </c>
      <c r="H46" s="58">
        <v>2</v>
      </c>
      <c r="I46" s="58" t="s">
        <v>0</v>
      </c>
      <c r="J46" s="58">
        <v>1</v>
      </c>
      <c r="K46" s="58">
        <v>6</v>
      </c>
      <c r="L46" s="58">
        <f t="shared" si="1"/>
        <v>12</v>
      </c>
      <c r="M46" s="59">
        <v>13.160667312616306</v>
      </c>
      <c r="N46" s="101">
        <v>9.478473075406567</v>
      </c>
      <c r="O46" s="101">
        <v>3.682194237209738</v>
      </c>
      <c r="P46" s="102">
        <f t="shared" si="0"/>
        <v>0.7202121936719842</v>
      </c>
    </row>
    <row r="47" spans="1:16" ht="12">
      <c r="A47" s="92" t="s">
        <v>34</v>
      </c>
      <c r="B47" s="92">
        <v>1</v>
      </c>
      <c r="C47" s="92" t="s">
        <v>69</v>
      </c>
      <c r="D47" s="92">
        <v>1</v>
      </c>
      <c r="E47" s="58">
        <v>48</v>
      </c>
      <c r="F47" s="58" t="s">
        <v>9</v>
      </c>
      <c r="G47" s="58">
        <v>2011</v>
      </c>
      <c r="H47" s="58">
        <v>2</v>
      </c>
      <c r="I47" s="58" t="s">
        <v>1</v>
      </c>
      <c r="J47" s="58">
        <v>2</v>
      </c>
      <c r="K47" s="58">
        <v>6</v>
      </c>
      <c r="L47" s="58">
        <f t="shared" si="1"/>
        <v>12</v>
      </c>
      <c r="M47" s="59">
        <v>9.027764959836523</v>
      </c>
      <c r="N47" s="101">
        <v>5.589055406329099</v>
      </c>
      <c r="O47" s="101">
        <v>3.4387095535074237</v>
      </c>
      <c r="P47" s="102">
        <f t="shared" si="0"/>
        <v>0.6190962470992718</v>
      </c>
    </row>
    <row r="48" spans="1:16" ht="12">
      <c r="A48" s="92" t="s">
        <v>34</v>
      </c>
      <c r="B48" s="92">
        <v>1</v>
      </c>
      <c r="C48" s="92" t="s">
        <v>69</v>
      </c>
      <c r="D48" s="92">
        <v>1</v>
      </c>
      <c r="E48" s="58">
        <v>48</v>
      </c>
      <c r="F48" s="58" t="s">
        <v>9</v>
      </c>
      <c r="G48" s="58">
        <v>2011</v>
      </c>
      <c r="H48" s="58">
        <v>2</v>
      </c>
      <c r="I48" s="58" t="s">
        <v>2</v>
      </c>
      <c r="J48" s="58">
        <v>3</v>
      </c>
      <c r="K48" s="58">
        <v>6</v>
      </c>
      <c r="L48" s="58">
        <f t="shared" si="1"/>
        <v>12</v>
      </c>
      <c r="M48" s="59">
        <v>8.795550870217967</v>
      </c>
      <c r="N48" s="101">
        <v>7.845793756116784</v>
      </c>
      <c r="O48" s="101">
        <v>0.9497571141011827</v>
      </c>
      <c r="P48" s="102">
        <f t="shared" si="0"/>
        <v>0.8920184615932252</v>
      </c>
    </row>
    <row r="49" spans="1:16" ht="12">
      <c r="A49" s="92" t="s">
        <v>34</v>
      </c>
      <c r="B49" s="92">
        <v>1</v>
      </c>
      <c r="C49" s="92" t="s">
        <v>69</v>
      </c>
      <c r="D49" s="92">
        <v>1</v>
      </c>
      <c r="E49" s="58">
        <v>48</v>
      </c>
      <c r="F49" s="58" t="s">
        <v>9</v>
      </c>
      <c r="G49" s="58">
        <v>2011</v>
      </c>
      <c r="H49" s="58">
        <v>2</v>
      </c>
      <c r="I49" s="58" t="s">
        <v>3</v>
      </c>
      <c r="J49" s="58">
        <v>4</v>
      </c>
      <c r="K49" s="58">
        <v>6</v>
      </c>
      <c r="L49" s="58">
        <f t="shared" si="1"/>
        <v>12</v>
      </c>
      <c r="M49" s="59">
        <v>25.234406934811734</v>
      </c>
      <c r="N49" s="101">
        <v>21.75817060149172</v>
      </c>
      <c r="O49" s="101">
        <v>3.4762363333200157</v>
      </c>
      <c r="P49" s="102">
        <f t="shared" si="0"/>
        <v>0.8622422019942769</v>
      </c>
    </row>
    <row r="50" spans="1:16" ht="12">
      <c r="A50" s="92" t="s">
        <v>34</v>
      </c>
      <c r="B50" s="92">
        <v>1</v>
      </c>
      <c r="C50" s="92" t="s">
        <v>69</v>
      </c>
      <c r="D50" s="92">
        <v>1</v>
      </c>
      <c r="E50" s="58">
        <v>49</v>
      </c>
      <c r="F50" s="58" t="s">
        <v>10</v>
      </c>
      <c r="G50" s="58">
        <v>1988</v>
      </c>
      <c r="H50" s="58">
        <v>1</v>
      </c>
      <c r="I50" s="58" t="s">
        <v>0</v>
      </c>
      <c r="J50" s="58">
        <v>1</v>
      </c>
      <c r="K50" s="58">
        <v>7</v>
      </c>
      <c r="L50" s="58">
        <f t="shared" si="1"/>
        <v>13</v>
      </c>
      <c r="M50" s="59">
        <v>7.907890931031824</v>
      </c>
      <c r="N50" s="101">
        <v>0.3179166666666667</v>
      </c>
      <c r="O50" s="101">
        <v>7.589974264365158</v>
      </c>
      <c r="P50" s="102">
        <f t="shared" si="0"/>
        <v>0.04020245972527403</v>
      </c>
    </row>
    <row r="51" spans="1:16" ht="12">
      <c r="A51" s="92" t="s">
        <v>34</v>
      </c>
      <c r="B51" s="92">
        <v>1</v>
      </c>
      <c r="C51" s="92" t="s">
        <v>69</v>
      </c>
      <c r="D51" s="92">
        <v>1</v>
      </c>
      <c r="E51" s="58">
        <v>49</v>
      </c>
      <c r="F51" s="58" t="s">
        <v>10</v>
      </c>
      <c r="G51" s="58">
        <v>1988</v>
      </c>
      <c r="H51" s="58">
        <v>1</v>
      </c>
      <c r="I51" s="58" t="s">
        <v>1</v>
      </c>
      <c r="J51" s="58">
        <v>2</v>
      </c>
      <c r="K51" s="58">
        <v>7</v>
      </c>
      <c r="L51" s="58">
        <f t="shared" si="1"/>
        <v>13</v>
      </c>
      <c r="M51" s="59">
        <v>7.7977943183997525</v>
      </c>
      <c r="N51" s="101">
        <v>0.17049996058146158</v>
      </c>
      <c r="O51" s="101">
        <v>7.627294357818291</v>
      </c>
      <c r="P51" s="102">
        <f t="shared" si="0"/>
        <v>0.02186515232636339</v>
      </c>
    </row>
    <row r="52" spans="1:16" ht="12">
      <c r="A52" s="92" t="s">
        <v>34</v>
      </c>
      <c r="B52" s="92">
        <v>1</v>
      </c>
      <c r="C52" s="92" t="s">
        <v>69</v>
      </c>
      <c r="D52" s="92">
        <v>1</v>
      </c>
      <c r="E52" s="58">
        <v>49</v>
      </c>
      <c r="F52" s="58" t="s">
        <v>10</v>
      </c>
      <c r="G52" s="58">
        <v>1988</v>
      </c>
      <c r="H52" s="58">
        <v>1</v>
      </c>
      <c r="I52" s="58" t="s">
        <v>2</v>
      </c>
      <c r="J52" s="58">
        <v>3</v>
      </c>
      <c r="K52" s="58">
        <v>7</v>
      </c>
      <c r="L52" s="58">
        <f t="shared" si="1"/>
        <v>13</v>
      </c>
      <c r="M52" s="59">
        <v>10.604928844536788</v>
      </c>
      <c r="N52" s="101">
        <v>0.8689999501507982</v>
      </c>
      <c r="O52" s="101">
        <v>9.735928894385989</v>
      </c>
      <c r="P52" s="102">
        <f t="shared" si="0"/>
        <v>0.08194302506786458</v>
      </c>
    </row>
    <row r="53" spans="1:16" ht="12">
      <c r="A53" s="92" t="s">
        <v>34</v>
      </c>
      <c r="B53" s="92">
        <v>1</v>
      </c>
      <c r="C53" s="92" t="s">
        <v>69</v>
      </c>
      <c r="D53" s="92">
        <v>1</v>
      </c>
      <c r="E53" s="58">
        <v>49</v>
      </c>
      <c r="F53" s="58" t="s">
        <v>10</v>
      </c>
      <c r="G53" s="58">
        <v>1988</v>
      </c>
      <c r="H53" s="58">
        <v>1</v>
      </c>
      <c r="I53" s="58" t="s">
        <v>3</v>
      </c>
      <c r="J53" s="58">
        <v>4</v>
      </c>
      <c r="K53" s="58">
        <v>7</v>
      </c>
      <c r="L53" s="58">
        <f t="shared" si="1"/>
        <v>13</v>
      </c>
      <c r="M53" s="59">
        <v>10.189451380578163</v>
      </c>
      <c r="N53" s="101">
        <v>0.28999982663054963</v>
      </c>
      <c r="O53" s="101">
        <v>9.899451553947612</v>
      </c>
      <c r="P53" s="102">
        <f t="shared" si="0"/>
        <v>0.028460789084612588</v>
      </c>
    </row>
    <row r="54" spans="1:16" ht="12">
      <c r="A54" s="92" t="s">
        <v>34</v>
      </c>
      <c r="B54" s="92">
        <v>1</v>
      </c>
      <c r="C54" s="92" t="s">
        <v>69</v>
      </c>
      <c r="D54" s="92">
        <v>1</v>
      </c>
      <c r="E54" s="58">
        <v>49</v>
      </c>
      <c r="F54" s="58" t="s">
        <v>10</v>
      </c>
      <c r="G54" s="58">
        <v>2011</v>
      </c>
      <c r="H54" s="58">
        <v>2</v>
      </c>
      <c r="I54" s="58" t="s">
        <v>0</v>
      </c>
      <c r="J54" s="58">
        <v>1</v>
      </c>
      <c r="K54" s="58">
        <v>7</v>
      </c>
      <c r="L54" s="58">
        <f t="shared" si="1"/>
        <v>14</v>
      </c>
      <c r="M54" s="59">
        <v>5.2796571258079315</v>
      </c>
      <c r="N54" s="101">
        <v>1.6345157249367954</v>
      </c>
      <c r="O54" s="101">
        <v>3.645141400871136</v>
      </c>
      <c r="P54" s="102">
        <f t="shared" si="0"/>
        <v>0.3095874762296557</v>
      </c>
    </row>
    <row r="55" spans="1:16" ht="12">
      <c r="A55" s="92" t="s">
        <v>34</v>
      </c>
      <c r="B55" s="92">
        <v>1</v>
      </c>
      <c r="C55" s="92" t="s">
        <v>69</v>
      </c>
      <c r="D55" s="92">
        <v>1</v>
      </c>
      <c r="E55" s="58">
        <v>49</v>
      </c>
      <c r="F55" s="58" t="s">
        <v>10</v>
      </c>
      <c r="G55" s="58">
        <v>2011</v>
      </c>
      <c r="H55" s="58">
        <v>2</v>
      </c>
      <c r="I55" s="58" t="s">
        <v>1</v>
      </c>
      <c r="J55" s="58">
        <v>2</v>
      </c>
      <c r="K55" s="58">
        <v>7</v>
      </c>
      <c r="L55" s="58">
        <f t="shared" si="1"/>
        <v>14</v>
      </c>
      <c r="M55" s="59">
        <v>5.977912116682818</v>
      </c>
      <c r="N55" s="101">
        <v>0.673083189314701</v>
      </c>
      <c r="O55" s="101">
        <v>5.304828927368116</v>
      </c>
      <c r="P55" s="102">
        <f t="shared" si="0"/>
        <v>0.11259502919694965</v>
      </c>
    </row>
    <row r="56" spans="1:16" ht="12">
      <c r="A56" s="92" t="s">
        <v>34</v>
      </c>
      <c r="B56" s="92">
        <v>1</v>
      </c>
      <c r="C56" s="92" t="s">
        <v>69</v>
      </c>
      <c r="D56" s="92">
        <v>1</v>
      </c>
      <c r="E56" s="58">
        <v>49</v>
      </c>
      <c r="F56" s="58" t="s">
        <v>10</v>
      </c>
      <c r="G56" s="58">
        <v>2011</v>
      </c>
      <c r="H56" s="58">
        <v>2</v>
      </c>
      <c r="I56" s="58" t="s">
        <v>2</v>
      </c>
      <c r="J56" s="58">
        <v>3</v>
      </c>
      <c r="K56" s="58">
        <v>7</v>
      </c>
      <c r="L56" s="58">
        <f t="shared" si="1"/>
        <v>14</v>
      </c>
      <c r="M56" s="59">
        <v>6.288854601573017</v>
      </c>
      <c r="N56" s="101">
        <v>1.2631713219243355</v>
      </c>
      <c r="O56" s="101">
        <v>5.025683279648682</v>
      </c>
      <c r="P56" s="102">
        <f t="shared" si="0"/>
        <v>0.20085872578583408</v>
      </c>
    </row>
    <row r="57" spans="1:16" ht="12">
      <c r="A57" s="92" t="s">
        <v>34</v>
      </c>
      <c r="B57" s="92">
        <v>1</v>
      </c>
      <c r="C57" s="92" t="s">
        <v>69</v>
      </c>
      <c r="D57" s="92">
        <v>1</v>
      </c>
      <c r="E57" s="58">
        <v>49</v>
      </c>
      <c r="F57" s="58" t="s">
        <v>10</v>
      </c>
      <c r="G57" s="58">
        <v>2011</v>
      </c>
      <c r="H57" s="58">
        <v>2</v>
      </c>
      <c r="I57" s="58" t="s">
        <v>3</v>
      </c>
      <c r="J57" s="58">
        <v>4</v>
      </c>
      <c r="K57" s="58">
        <v>7</v>
      </c>
      <c r="L57" s="58">
        <f t="shared" si="1"/>
        <v>14</v>
      </c>
      <c r="M57" s="59">
        <v>5.464089013598041</v>
      </c>
      <c r="N57" s="101">
        <v>0.40377966103147644</v>
      </c>
      <c r="O57" s="101">
        <v>5.0603093525665646</v>
      </c>
      <c r="P57" s="102">
        <f t="shared" si="0"/>
        <v>0.07389697715879487</v>
      </c>
    </row>
    <row r="58" spans="1:16" ht="12">
      <c r="A58" s="92" t="s">
        <v>34</v>
      </c>
      <c r="B58" s="92">
        <v>1</v>
      </c>
      <c r="C58" s="92" t="s">
        <v>69</v>
      </c>
      <c r="D58" s="92">
        <v>1</v>
      </c>
      <c r="E58" s="58">
        <v>50</v>
      </c>
      <c r="F58" s="58" t="s">
        <v>11</v>
      </c>
      <c r="G58" s="58">
        <v>1988</v>
      </c>
      <c r="H58" s="58">
        <v>1</v>
      </c>
      <c r="I58" s="58" t="s">
        <v>0</v>
      </c>
      <c r="J58" s="58">
        <v>1</v>
      </c>
      <c r="K58" s="58">
        <v>8</v>
      </c>
      <c r="L58" s="58">
        <f t="shared" si="1"/>
        <v>15</v>
      </c>
      <c r="M58" s="59">
        <v>7.160598962743016</v>
      </c>
      <c r="N58" s="101">
        <v>1.1215833333333334</v>
      </c>
      <c r="O58" s="101">
        <v>6.039015629409683</v>
      </c>
      <c r="P58" s="102">
        <f t="shared" si="0"/>
        <v>0.1566326139990512</v>
      </c>
    </row>
    <row r="59" spans="1:16" ht="12">
      <c r="A59" s="92" t="s">
        <v>34</v>
      </c>
      <c r="B59" s="92">
        <v>1</v>
      </c>
      <c r="C59" s="92" t="s">
        <v>69</v>
      </c>
      <c r="D59" s="92">
        <v>1</v>
      </c>
      <c r="E59" s="58">
        <v>50</v>
      </c>
      <c r="F59" s="58" t="s">
        <v>11</v>
      </c>
      <c r="G59" s="58">
        <v>1988</v>
      </c>
      <c r="H59" s="58">
        <v>1</v>
      </c>
      <c r="I59" s="58" t="s">
        <v>1</v>
      </c>
      <c r="J59" s="58">
        <v>2</v>
      </c>
      <c r="K59" s="58">
        <v>8</v>
      </c>
      <c r="L59" s="58">
        <f t="shared" si="1"/>
        <v>15</v>
      </c>
      <c r="M59" s="59">
        <v>7.340580678560211</v>
      </c>
      <c r="N59" s="101">
        <v>0.4766666510586063</v>
      </c>
      <c r="O59" s="101">
        <v>6.863914027501605</v>
      </c>
      <c r="P59" s="102">
        <f t="shared" si="0"/>
        <v>0.06493582346296073</v>
      </c>
    </row>
    <row r="60" spans="1:16" ht="12">
      <c r="A60" s="92" t="s">
        <v>34</v>
      </c>
      <c r="B60" s="92">
        <v>1</v>
      </c>
      <c r="C60" s="92" t="s">
        <v>69</v>
      </c>
      <c r="D60" s="92">
        <v>1</v>
      </c>
      <c r="E60" s="58">
        <v>50</v>
      </c>
      <c r="F60" s="58" t="s">
        <v>11</v>
      </c>
      <c r="G60" s="58">
        <v>1988</v>
      </c>
      <c r="H60" s="58">
        <v>1</v>
      </c>
      <c r="I60" s="58" t="s">
        <v>2</v>
      </c>
      <c r="J60" s="58">
        <v>3</v>
      </c>
      <c r="K60" s="58">
        <v>8</v>
      </c>
      <c r="L60" s="58">
        <f t="shared" si="1"/>
        <v>15</v>
      </c>
      <c r="M60" s="59">
        <v>7.941291615591341</v>
      </c>
      <c r="N60" s="101">
        <v>0.15166657599643688</v>
      </c>
      <c r="O60" s="101">
        <v>7.789625039594904</v>
      </c>
      <c r="P60" s="102">
        <f t="shared" si="0"/>
        <v>0.01909847709139229</v>
      </c>
    </row>
    <row r="61" spans="1:16" ht="12">
      <c r="A61" s="92" t="s">
        <v>34</v>
      </c>
      <c r="B61" s="92">
        <v>1</v>
      </c>
      <c r="C61" s="92" t="s">
        <v>69</v>
      </c>
      <c r="D61" s="92">
        <v>1</v>
      </c>
      <c r="E61" s="58">
        <v>50</v>
      </c>
      <c r="F61" s="58" t="s">
        <v>11</v>
      </c>
      <c r="G61" s="58">
        <v>1988</v>
      </c>
      <c r="H61" s="58">
        <v>1</v>
      </c>
      <c r="I61" s="58" t="s">
        <v>3</v>
      </c>
      <c r="J61" s="58">
        <v>4</v>
      </c>
      <c r="K61" s="58">
        <v>8</v>
      </c>
      <c r="L61" s="58">
        <f t="shared" si="1"/>
        <v>15</v>
      </c>
      <c r="M61" s="59">
        <v>6.7992711733203155</v>
      </c>
      <c r="N61" s="101">
        <v>0.6416662830618484</v>
      </c>
      <c r="O61" s="101">
        <v>6.157604890258467</v>
      </c>
      <c r="P61" s="102">
        <f t="shared" si="0"/>
        <v>0.09437280359984537</v>
      </c>
    </row>
    <row r="62" spans="1:16" ht="12">
      <c r="A62" s="92" t="s">
        <v>34</v>
      </c>
      <c r="B62" s="92">
        <v>1</v>
      </c>
      <c r="C62" s="92" t="s">
        <v>69</v>
      </c>
      <c r="D62" s="92">
        <v>1</v>
      </c>
      <c r="E62" s="58">
        <v>50</v>
      </c>
      <c r="F62" s="58" t="s">
        <v>11</v>
      </c>
      <c r="G62" s="58">
        <v>2011</v>
      </c>
      <c r="H62" s="58">
        <v>2</v>
      </c>
      <c r="I62" s="58" t="s">
        <v>0</v>
      </c>
      <c r="J62" s="58">
        <v>1</v>
      </c>
      <c r="K62" s="58">
        <v>8</v>
      </c>
      <c r="L62" s="58">
        <f t="shared" si="1"/>
        <v>16</v>
      </c>
      <c r="M62" s="59">
        <v>7.005846567523688</v>
      </c>
      <c r="N62" s="101">
        <v>0.4899860470961059</v>
      </c>
      <c r="O62" s="101">
        <v>6.515860520427582</v>
      </c>
      <c r="P62" s="102">
        <f t="shared" si="0"/>
        <v>0.06993959150739697</v>
      </c>
    </row>
    <row r="63" spans="1:16" ht="12">
      <c r="A63" s="92" t="s">
        <v>34</v>
      </c>
      <c r="B63" s="92">
        <v>1</v>
      </c>
      <c r="C63" s="92" t="s">
        <v>69</v>
      </c>
      <c r="D63" s="92">
        <v>1</v>
      </c>
      <c r="E63" s="58">
        <v>50</v>
      </c>
      <c r="F63" s="58" t="s">
        <v>11</v>
      </c>
      <c r="G63" s="58">
        <v>2011</v>
      </c>
      <c r="H63" s="58">
        <v>2</v>
      </c>
      <c r="I63" s="58" t="s">
        <v>1</v>
      </c>
      <c r="J63" s="58">
        <v>2</v>
      </c>
      <c r="K63" s="58">
        <v>8</v>
      </c>
      <c r="L63" s="58">
        <f t="shared" si="1"/>
        <v>16</v>
      </c>
      <c r="M63" s="59">
        <v>7.753276788920488</v>
      </c>
      <c r="N63" s="101">
        <v>0.8062333326152356</v>
      </c>
      <c r="O63" s="101">
        <v>6.947043456305252</v>
      </c>
      <c r="P63" s="102">
        <f t="shared" si="0"/>
        <v>0.10398614090075455</v>
      </c>
    </row>
    <row r="64" spans="1:16" ht="12">
      <c r="A64" s="92" t="s">
        <v>34</v>
      </c>
      <c r="B64" s="92">
        <v>1</v>
      </c>
      <c r="C64" s="92" t="s">
        <v>69</v>
      </c>
      <c r="D64" s="92">
        <v>1</v>
      </c>
      <c r="E64" s="58">
        <v>50</v>
      </c>
      <c r="F64" s="58" t="s">
        <v>11</v>
      </c>
      <c r="G64" s="58">
        <v>2011</v>
      </c>
      <c r="H64" s="58">
        <v>2</v>
      </c>
      <c r="I64" s="58" t="s">
        <v>2</v>
      </c>
      <c r="J64" s="58">
        <v>3</v>
      </c>
      <c r="K64" s="58">
        <v>8</v>
      </c>
      <c r="L64" s="58">
        <f t="shared" si="1"/>
        <v>16</v>
      </c>
      <c r="M64" s="59">
        <v>7.226719784827461</v>
      </c>
      <c r="N64" s="101">
        <v>0.8905734001170934</v>
      </c>
      <c r="O64" s="101">
        <v>6.336146384710367</v>
      </c>
      <c r="P64" s="102">
        <f t="shared" si="0"/>
        <v>0.12323342078197874</v>
      </c>
    </row>
    <row r="65" spans="1:16" ht="12">
      <c r="A65" s="92" t="s">
        <v>34</v>
      </c>
      <c r="B65" s="92">
        <v>1</v>
      </c>
      <c r="C65" s="92" t="s">
        <v>69</v>
      </c>
      <c r="D65" s="92">
        <v>1</v>
      </c>
      <c r="E65" s="58">
        <v>50</v>
      </c>
      <c r="F65" s="58" t="s">
        <v>11</v>
      </c>
      <c r="G65" s="58">
        <v>2011</v>
      </c>
      <c r="H65" s="58">
        <v>2</v>
      </c>
      <c r="I65" s="58" t="s">
        <v>3</v>
      </c>
      <c r="J65" s="58">
        <v>4</v>
      </c>
      <c r="K65" s="58">
        <v>8</v>
      </c>
      <c r="L65" s="58">
        <f t="shared" si="1"/>
        <v>16</v>
      </c>
      <c r="M65" s="59">
        <v>10.260887154085449</v>
      </c>
      <c r="N65" s="101">
        <v>0.9399356834400001</v>
      </c>
      <c r="O65" s="101">
        <v>9.32095147064545</v>
      </c>
      <c r="P65" s="102">
        <f t="shared" si="0"/>
        <v>0.09160374432787302</v>
      </c>
    </row>
    <row r="66" spans="1:16" ht="12">
      <c r="A66" s="92" t="s">
        <v>34</v>
      </c>
      <c r="B66" s="92">
        <v>1</v>
      </c>
      <c r="C66" s="92" t="s">
        <v>69</v>
      </c>
      <c r="D66" s="92">
        <v>1</v>
      </c>
      <c r="E66" s="58">
        <v>51</v>
      </c>
      <c r="F66" s="58" t="s">
        <v>12</v>
      </c>
      <c r="G66" s="58">
        <v>1988</v>
      </c>
      <c r="H66" s="58">
        <v>1</v>
      </c>
      <c r="I66" s="58" t="s">
        <v>0</v>
      </c>
      <c r="J66" s="58">
        <v>1</v>
      </c>
      <c r="K66" s="58">
        <v>9</v>
      </c>
      <c r="L66" s="58">
        <f t="shared" si="1"/>
        <v>17</v>
      </c>
      <c r="M66" s="59">
        <v>10.687329678094875</v>
      </c>
      <c r="N66" s="101">
        <v>10.687329678094875</v>
      </c>
      <c r="O66" s="101">
        <v>0</v>
      </c>
      <c r="P66" s="102">
        <f t="shared" si="0"/>
        <v>1</v>
      </c>
    </row>
    <row r="67" spans="1:16" ht="12">
      <c r="A67" s="92" t="s">
        <v>34</v>
      </c>
      <c r="B67" s="92">
        <v>1</v>
      </c>
      <c r="C67" s="92" t="s">
        <v>69</v>
      </c>
      <c r="D67" s="92">
        <v>1</v>
      </c>
      <c r="E67" s="58">
        <v>51</v>
      </c>
      <c r="F67" s="58" t="s">
        <v>12</v>
      </c>
      <c r="G67" s="58">
        <v>1988</v>
      </c>
      <c r="H67" s="58">
        <v>1</v>
      </c>
      <c r="I67" s="58" t="s">
        <v>1</v>
      </c>
      <c r="J67" s="58">
        <v>2</v>
      </c>
      <c r="K67" s="58">
        <v>9</v>
      </c>
      <c r="L67" s="58">
        <f t="shared" si="1"/>
        <v>17</v>
      </c>
      <c r="M67" s="59">
        <v>17.27652178250608</v>
      </c>
      <c r="N67" s="101">
        <v>17.27652178250608</v>
      </c>
      <c r="O67" s="101">
        <v>0</v>
      </c>
      <c r="P67" s="102">
        <f aca="true" t="shared" si="2" ref="P67:P130">N67/M67</f>
        <v>1</v>
      </c>
    </row>
    <row r="68" spans="1:16" ht="12">
      <c r="A68" s="92" t="s">
        <v>34</v>
      </c>
      <c r="B68" s="92">
        <v>1</v>
      </c>
      <c r="C68" s="92" t="s">
        <v>69</v>
      </c>
      <c r="D68" s="92">
        <v>1</v>
      </c>
      <c r="E68" s="58">
        <v>51</v>
      </c>
      <c r="F68" s="58" t="s">
        <v>12</v>
      </c>
      <c r="G68" s="58">
        <v>1988</v>
      </c>
      <c r="H68" s="58">
        <v>1</v>
      </c>
      <c r="I68" s="58" t="s">
        <v>2</v>
      </c>
      <c r="J68" s="58">
        <v>3</v>
      </c>
      <c r="K68" s="58">
        <v>9</v>
      </c>
      <c r="L68" s="58">
        <f t="shared" si="1"/>
        <v>17</v>
      </c>
      <c r="M68" s="59">
        <v>11.882338017968252</v>
      </c>
      <c r="N68" s="101">
        <v>11.882338017968252</v>
      </c>
      <c r="O68" s="101">
        <v>0</v>
      </c>
      <c r="P68" s="102">
        <f t="shared" si="2"/>
        <v>1</v>
      </c>
    </row>
    <row r="69" spans="1:16" ht="12">
      <c r="A69" s="92" t="s">
        <v>34</v>
      </c>
      <c r="B69" s="92">
        <v>1</v>
      </c>
      <c r="C69" s="92" t="s">
        <v>69</v>
      </c>
      <c r="D69" s="92">
        <v>1</v>
      </c>
      <c r="E69" s="58">
        <v>51</v>
      </c>
      <c r="F69" s="58" t="s">
        <v>12</v>
      </c>
      <c r="G69" s="58">
        <v>1988</v>
      </c>
      <c r="H69" s="58">
        <v>1</v>
      </c>
      <c r="I69" s="58" t="s">
        <v>3</v>
      </c>
      <c r="J69" s="58">
        <v>4</v>
      </c>
      <c r="K69" s="58">
        <v>9</v>
      </c>
      <c r="L69" s="58">
        <f t="shared" si="1"/>
        <v>17</v>
      </c>
      <c r="M69" s="59">
        <v>5.18011542408483</v>
      </c>
      <c r="N69" s="101">
        <v>2.3323321787938625</v>
      </c>
      <c r="O69" s="101">
        <v>2.8477832452909686</v>
      </c>
      <c r="P69" s="102">
        <f t="shared" si="2"/>
        <v>0.4502471446774596</v>
      </c>
    </row>
    <row r="70" spans="1:16" ht="12">
      <c r="A70" s="92" t="s">
        <v>34</v>
      </c>
      <c r="B70" s="92">
        <v>1</v>
      </c>
      <c r="C70" s="92" t="s">
        <v>69</v>
      </c>
      <c r="D70" s="92">
        <v>1</v>
      </c>
      <c r="E70" s="58">
        <v>51</v>
      </c>
      <c r="F70" s="58" t="s">
        <v>12</v>
      </c>
      <c r="G70" s="58">
        <v>2011</v>
      </c>
      <c r="H70" s="58">
        <v>2</v>
      </c>
      <c r="I70" s="58" t="s">
        <v>0</v>
      </c>
      <c r="J70" s="58">
        <v>1</v>
      </c>
      <c r="K70" s="58">
        <v>9</v>
      </c>
      <c r="L70" s="58">
        <f t="shared" si="1"/>
        <v>18</v>
      </c>
      <c r="M70" s="59">
        <v>4.22271965528309</v>
      </c>
      <c r="N70" s="101">
        <v>3.706105236478423</v>
      </c>
      <c r="O70" s="101">
        <v>0.5166144188046665</v>
      </c>
      <c r="P70" s="102">
        <f t="shared" si="2"/>
        <v>0.8776583668872442</v>
      </c>
    </row>
    <row r="71" spans="1:16" ht="12">
      <c r="A71" s="92" t="s">
        <v>34</v>
      </c>
      <c r="B71" s="92">
        <v>1</v>
      </c>
      <c r="C71" s="92" t="s">
        <v>69</v>
      </c>
      <c r="D71" s="92">
        <v>1</v>
      </c>
      <c r="E71" s="58">
        <v>51</v>
      </c>
      <c r="F71" s="58" t="s">
        <v>12</v>
      </c>
      <c r="G71" s="58">
        <v>2011</v>
      </c>
      <c r="H71" s="58">
        <v>2</v>
      </c>
      <c r="I71" s="58" t="s">
        <v>1</v>
      </c>
      <c r="J71" s="58">
        <v>2</v>
      </c>
      <c r="K71" s="58">
        <v>9</v>
      </c>
      <c r="L71" s="58">
        <f aca="true" t="shared" si="3" ref="L71:L105">1+L67</f>
        <v>18</v>
      </c>
      <c r="M71" s="59">
        <v>5.0712158227922455</v>
      </c>
      <c r="N71" s="101">
        <v>4.486075427333345</v>
      </c>
      <c r="O71" s="101">
        <v>0.5851403954589001</v>
      </c>
      <c r="P71" s="102">
        <f t="shared" si="2"/>
        <v>0.8846153632765884</v>
      </c>
    </row>
    <row r="72" spans="1:16" ht="12">
      <c r="A72" s="92" t="s">
        <v>34</v>
      </c>
      <c r="B72" s="92">
        <v>1</v>
      </c>
      <c r="C72" s="92" t="s">
        <v>69</v>
      </c>
      <c r="D72" s="92">
        <v>1</v>
      </c>
      <c r="E72" s="58">
        <v>51</v>
      </c>
      <c r="F72" s="58" t="s">
        <v>12</v>
      </c>
      <c r="G72" s="58">
        <v>2011</v>
      </c>
      <c r="H72" s="58">
        <v>2</v>
      </c>
      <c r="I72" s="58" t="s">
        <v>2</v>
      </c>
      <c r="J72" s="58">
        <v>3</v>
      </c>
      <c r="K72" s="58">
        <v>9</v>
      </c>
      <c r="L72" s="58">
        <f t="shared" si="3"/>
        <v>18</v>
      </c>
      <c r="M72" s="59">
        <v>6.395606650170829</v>
      </c>
      <c r="N72" s="101">
        <v>5.4360981090797935</v>
      </c>
      <c r="O72" s="101">
        <v>0.9595085410910353</v>
      </c>
      <c r="P72" s="102">
        <f t="shared" si="2"/>
        <v>0.8499738033349179</v>
      </c>
    </row>
    <row r="73" spans="1:16" ht="12">
      <c r="A73" s="92" t="s">
        <v>34</v>
      </c>
      <c r="B73" s="92">
        <v>1</v>
      </c>
      <c r="C73" s="92" t="s">
        <v>69</v>
      </c>
      <c r="D73" s="92">
        <v>1</v>
      </c>
      <c r="E73" s="58">
        <v>51</v>
      </c>
      <c r="F73" s="58" t="s">
        <v>12</v>
      </c>
      <c r="G73" s="58">
        <v>2011</v>
      </c>
      <c r="H73" s="58">
        <v>2</v>
      </c>
      <c r="I73" s="58" t="s">
        <v>3</v>
      </c>
      <c r="J73" s="58">
        <v>4</v>
      </c>
      <c r="K73" s="58">
        <v>9</v>
      </c>
      <c r="L73" s="58">
        <f t="shared" si="3"/>
        <v>18</v>
      </c>
      <c r="M73" s="59">
        <v>7.434834433372866</v>
      </c>
      <c r="N73" s="101">
        <v>2.6796647532542073</v>
      </c>
      <c r="O73" s="101">
        <v>4.75516968011866</v>
      </c>
      <c r="P73" s="102">
        <f t="shared" si="2"/>
        <v>0.3604202322550656</v>
      </c>
    </row>
    <row r="74" spans="1:16" ht="12">
      <c r="A74" s="92" t="s">
        <v>34</v>
      </c>
      <c r="B74" s="92">
        <v>1</v>
      </c>
      <c r="C74" s="92" t="s">
        <v>69</v>
      </c>
      <c r="D74" s="92">
        <v>1</v>
      </c>
      <c r="E74" s="58">
        <v>52</v>
      </c>
      <c r="F74" s="58" t="s">
        <v>13</v>
      </c>
      <c r="G74" s="58">
        <v>1988</v>
      </c>
      <c r="H74" s="58">
        <v>1</v>
      </c>
      <c r="I74" s="58" t="s">
        <v>0</v>
      </c>
      <c r="J74" s="58">
        <v>1</v>
      </c>
      <c r="K74" s="58">
        <v>10</v>
      </c>
      <c r="L74" s="58">
        <f t="shared" si="3"/>
        <v>19</v>
      </c>
      <c r="M74" s="59">
        <v>6.249652327727425</v>
      </c>
      <c r="N74" s="101">
        <v>0</v>
      </c>
      <c r="O74" s="101">
        <v>6.249652327727425</v>
      </c>
      <c r="P74" s="102">
        <f t="shared" si="2"/>
        <v>0</v>
      </c>
    </row>
    <row r="75" spans="1:16" ht="12">
      <c r="A75" s="92" t="s">
        <v>34</v>
      </c>
      <c r="B75" s="92">
        <v>1</v>
      </c>
      <c r="C75" s="92" t="s">
        <v>69</v>
      </c>
      <c r="D75" s="92">
        <v>1</v>
      </c>
      <c r="E75" s="58">
        <v>52</v>
      </c>
      <c r="F75" s="58" t="s">
        <v>13</v>
      </c>
      <c r="G75" s="58">
        <v>1988</v>
      </c>
      <c r="H75" s="58">
        <v>1</v>
      </c>
      <c r="I75" s="58" t="s">
        <v>1</v>
      </c>
      <c r="J75" s="58">
        <v>2</v>
      </c>
      <c r="K75" s="58">
        <v>10</v>
      </c>
      <c r="L75" s="58">
        <f t="shared" si="3"/>
        <v>19</v>
      </c>
      <c r="M75" s="59">
        <v>8.349577335801408</v>
      </c>
      <c r="N75" s="101">
        <v>0</v>
      </c>
      <c r="O75" s="101">
        <v>8.349577335801408</v>
      </c>
      <c r="P75" s="102">
        <f t="shared" si="2"/>
        <v>0</v>
      </c>
    </row>
    <row r="76" spans="1:16" ht="12">
      <c r="A76" s="92" t="s">
        <v>34</v>
      </c>
      <c r="B76" s="92">
        <v>1</v>
      </c>
      <c r="C76" s="92" t="s">
        <v>69</v>
      </c>
      <c r="D76" s="92">
        <v>1</v>
      </c>
      <c r="E76" s="58">
        <v>52</v>
      </c>
      <c r="F76" s="58" t="s">
        <v>13</v>
      </c>
      <c r="G76" s="58">
        <v>1988</v>
      </c>
      <c r="H76" s="58">
        <v>1</v>
      </c>
      <c r="I76" s="58" t="s">
        <v>2</v>
      </c>
      <c r="J76" s="58">
        <v>3</v>
      </c>
      <c r="K76" s="58">
        <v>10</v>
      </c>
      <c r="L76" s="58">
        <f t="shared" si="3"/>
        <v>19</v>
      </c>
      <c r="M76" s="59">
        <v>8.894751547986512</v>
      </c>
      <c r="N76" s="101">
        <v>0</v>
      </c>
      <c r="O76" s="101">
        <v>8.894751547986512</v>
      </c>
      <c r="P76" s="102">
        <f t="shared" si="2"/>
        <v>0</v>
      </c>
    </row>
    <row r="77" spans="1:16" ht="12">
      <c r="A77" s="92" t="s">
        <v>34</v>
      </c>
      <c r="B77" s="92">
        <v>1</v>
      </c>
      <c r="C77" s="92" t="s">
        <v>69</v>
      </c>
      <c r="D77" s="92">
        <v>1</v>
      </c>
      <c r="E77" s="58">
        <v>52</v>
      </c>
      <c r="F77" s="58" t="s">
        <v>13</v>
      </c>
      <c r="G77" s="58">
        <v>1988</v>
      </c>
      <c r="H77" s="58">
        <v>1</v>
      </c>
      <c r="I77" s="58" t="s">
        <v>3</v>
      </c>
      <c r="J77" s="58">
        <v>4</v>
      </c>
      <c r="K77" s="58">
        <v>10</v>
      </c>
      <c r="L77" s="58">
        <f t="shared" si="3"/>
        <v>19</v>
      </c>
      <c r="M77" s="59">
        <v>6.7467229736065875</v>
      </c>
      <c r="N77" s="101">
        <v>0</v>
      </c>
      <c r="O77" s="101">
        <v>6.7467229736065875</v>
      </c>
      <c r="P77" s="102">
        <f t="shared" si="2"/>
        <v>0</v>
      </c>
    </row>
    <row r="78" spans="1:16" ht="12">
      <c r="A78" s="92" t="s">
        <v>34</v>
      </c>
      <c r="B78" s="92">
        <v>1</v>
      </c>
      <c r="C78" s="92" t="s">
        <v>69</v>
      </c>
      <c r="D78" s="92">
        <v>1</v>
      </c>
      <c r="E78" s="58">
        <v>52</v>
      </c>
      <c r="F78" s="58" t="s">
        <v>13</v>
      </c>
      <c r="G78" s="58">
        <v>2011</v>
      </c>
      <c r="H78" s="58">
        <v>2</v>
      </c>
      <c r="I78" s="58" t="s">
        <v>0</v>
      </c>
      <c r="J78" s="58">
        <v>1</v>
      </c>
      <c r="K78" s="58">
        <v>10</v>
      </c>
      <c r="L78" s="58">
        <f t="shared" si="3"/>
        <v>20</v>
      </c>
      <c r="M78" s="59">
        <v>6.039751369600051</v>
      </c>
      <c r="N78" s="101">
        <v>0.18259889154193398</v>
      </c>
      <c r="O78" s="101">
        <v>5.857152478058117</v>
      </c>
      <c r="P78" s="102">
        <f t="shared" si="2"/>
        <v>0.030232849064120597</v>
      </c>
    </row>
    <row r="79" spans="1:16" ht="12">
      <c r="A79" s="92" t="s">
        <v>34</v>
      </c>
      <c r="B79" s="92">
        <v>1</v>
      </c>
      <c r="C79" s="92" t="s">
        <v>69</v>
      </c>
      <c r="D79" s="92">
        <v>1</v>
      </c>
      <c r="E79" s="58">
        <v>52</v>
      </c>
      <c r="F79" s="58" t="s">
        <v>13</v>
      </c>
      <c r="G79" s="58">
        <v>2011</v>
      </c>
      <c r="H79" s="58">
        <v>2</v>
      </c>
      <c r="I79" s="58" t="s">
        <v>1</v>
      </c>
      <c r="J79" s="58">
        <v>2</v>
      </c>
      <c r="K79" s="58">
        <v>10</v>
      </c>
      <c r="L79" s="58">
        <f t="shared" si="3"/>
        <v>20</v>
      </c>
      <c r="M79" s="59">
        <v>6.227052925220555</v>
      </c>
      <c r="N79" s="101">
        <v>1.7668744455226775</v>
      </c>
      <c r="O79" s="101">
        <v>4.460178479697878</v>
      </c>
      <c r="P79" s="102">
        <f t="shared" si="2"/>
        <v>0.2837416779238466</v>
      </c>
    </row>
    <row r="80" spans="1:16" ht="12">
      <c r="A80" s="92" t="s">
        <v>34</v>
      </c>
      <c r="B80" s="92">
        <v>1</v>
      </c>
      <c r="C80" s="92" t="s">
        <v>69</v>
      </c>
      <c r="D80" s="92">
        <v>1</v>
      </c>
      <c r="E80" s="58">
        <v>52</v>
      </c>
      <c r="F80" s="58" t="s">
        <v>13</v>
      </c>
      <c r="G80" s="58">
        <v>2011</v>
      </c>
      <c r="H80" s="58">
        <v>2</v>
      </c>
      <c r="I80" s="58" t="s">
        <v>2</v>
      </c>
      <c r="J80" s="58">
        <v>3</v>
      </c>
      <c r="K80" s="58">
        <v>10</v>
      </c>
      <c r="L80" s="58">
        <f t="shared" si="3"/>
        <v>20</v>
      </c>
      <c r="M80" s="59">
        <v>6.713666606858967</v>
      </c>
      <c r="N80" s="101">
        <v>0.21605530818721244</v>
      </c>
      <c r="O80" s="101">
        <v>6.497611298671755</v>
      </c>
      <c r="P80" s="102">
        <f t="shared" si="2"/>
        <v>0.032181417523247456</v>
      </c>
    </row>
    <row r="81" spans="1:16" ht="12">
      <c r="A81" s="92" t="s">
        <v>34</v>
      </c>
      <c r="B81" s="92">
        <v>1</v>
      </c>
      <c r="C81" s="92" t="s">
        <v>69</v>
      </c>
      <c r="D81" s="92">
        <v>1</v>
      </c>
      <c r="E81" s="58">
        <v>52</v>
      </c>
      <c r="F81" s="58" t="s">
        <v>13</v>
      </c>
      <c r="G81" s="58">
        <v>2011</v>
      </c>
      <c r="H81" s="58">
        <v>2</v>
      </c>
      <c r="I81" s="58" t="s">
        <v>3</v>
      </c>
      <c r="J81" s="58">
        <v>4</v>
      </c>
      <c r="K81" s="58">
        <v>10</v>
      </c>
      <c r="L81" s="58">
        <f t="shared" si="3"/>
        <v>20</v>
      </c>
      <c r="M81" s="59">
        <v>7.6188201345699955</v>
      </c>
      <c r="N81" s="101">
        <v>0.7984131046012819</v>
      </c>
      <c r="O81" s="101">
        <v>6.820407029968713</v>
      </c>
      <c r="P81" s="102">
        <f t="shared" si="2"/>
        <v>0.10479484887410906</v>
      </c>
    </row>
    <row r="82" spans="1:16" ht="12">
      <c r="A82" s="92" t="s">
        <v>34</v>
      </c>
      <c r="B82" s="92">
        <v>1</v>
      </c>
      <c r="C82" s="92" t="s">
        <v>69</v>
      </c>
      <c r="D82" s="92">
        <v>1</v>
      </c>
      <c r="E82" s="58">
        <v>53</v>
      </c>
      <c r="F82" s="58" t="s">
        <v>14</v>
      </c>
      <c r="G82" s="58">
        <v>1988</v>
      </c>
      <c r="H82" s="58">
        <v>1</v>
      </c>
      <c r="I82" s="58" t="s">
        <v>0</v>
      </c>
      <c r="J82" s="58">
        <v>1</v>
      </c>
      <c r="K82" s="58">
        <v>11</v>
      </c>
      <c r="L82" s="58">
        <f t="shared" si="3"/>
        <v>21</v>
      </c>
      <c r="M82" s="59">
        <v>13.681574409944307</v>
      </c>
      <c r="N82" s="101">
        <v>6.29729931553736</v>
      </c>
      <c r="O82" s="101">
        <v>7.384275094406945</v>
      </c>
      <c r="P82" s="102">
        <f t="shared" si="2"/>
        <v>0.4602759248935733</v>
      </c>
    </row>
    <row r="83" spans="1:16" ht="12">
      <c r="A83" s="92" t="s">
        <v>34</v>
      </c>
      <c r="B83" s="92">
        <v>1</v>
      </c>
      <c r="C83" s="92" t="s">
        <v>69</v>
      </c>
      <c r="D83" s="92">
        <v>1</v>
      </c>
      <c r="E83" s="58">
        <v>53</v>
      </c>
      <c r="F83" s="58" t="s">
        <v>14</v>
      </c>
      <c r="G83" s="58">
        <v>1988</v>
      </c>
      <c r="H83" s="58">
        <v>1</v>
      </c>
      <c r="I83" s="58" t="s">
        <v>1</v>
      </c>
      <c r="J83" s="58">
        <v>2</v>
      </c>
      <c r="K83" s="58">
        <v>11</v>
      </c>
      <c r="L83" s="58">
        <f t="shared" si="3"/>
        <v>21</v>
      </c>
      <c r="M83" s="59">
        <v>17.09186908364023</v>
      </c>
      <c r="N83" s="101">
        <v>8.67141865623903</v>
      </c>
      <c r="O83" s="101">
        <v>8.420450427401201</v>
      </c>
      <c r="P83" s="102">
        <f t="shared" si="2"/>
        <v>0.5073417432467362</v>
      </c>
    </row>
    <row r="84" spans="1:16" ht="12">
      <c r="A84" s="92" t="s">
        <v>34</v>
      </c>
      <c r="B84" s="92">
        <v>1</v>
      </c>
      <c r="C84" s="92" t="s">
        <v>69</v>
      </c>
      <c r="D84" s="92">
        <v>1</v>
      </c>
      <c r="E84" s="58">
        <v>53</v>
      </c>
      <c r="F84" s="58" t="s">
        <v>14</v>
      </c>
      <c r="G84" s="58">
        <v>1988</v>
      </c>
      <c r="H84" s="58">
        <v>1</v>
      </c>
      <c r="I84" s="58" t="s">
        <v>2</v>
      </c>
      <c r="J84" s="58">
        <v>3</v>
      </c>
      <c r="K84" s="58">
        <v>11</v>
      </c>
      <c r="L84" s="58">
        <f t="shared" si="3"/>
        <v>21</v>
      </c>
      <c r="M84" s="59">
        <v>12.804554083983856</v>
      </c>
      <c r="N84" s="101">
        <v>5.979588732552936</v>
      </c>
      <c r="O84" s="101">
        <v>6.824965351430921</v>
      </c>
      <c r="P84" s="102">
        <f t="shared" si="2"/>
        <v>0.46698922065800813</v>
      </c>
    </row>
    <row r="85" spans="1:16" ht="12">
      <c r="A85" s="92" t="s">
        <v>34</v>
      </c>
      <c r="B85" s="92">
        <v>1</v>
      </c>
      <c r="C85" s="92" t="s">
        <v>69</v>
      </c>
      <c r="D85" s="92">
        <v>1</v>
      </c>
      <c r="E85" s="58">
        <v>53</v>
      </c>
      <c r="F85" s="58" t="s">
        <v>14</v>
      </c>
      <c r="G85" s="58">
        <v>1988</v>
      </c>
      <c r="H85" s="58">
        <v>1</v>
      </c>
      <c r="I85" s="58" t="s">
        <v>3</v>
      </c>
      <c r="J85" s="58">
        <v>4</v>
      </c>
      <c r="K85" s="58">
        <v>11</v>
      </c>
      <c r="L85" s="58">
        <f t="shared" si="3"/>
        <v>21</v>
      </c>
      <c r="M85" s="59">
        <v>12.100243876847447</v>
      </c>
      <c r="N85" s="101">
        <v>2.5175152865481523</v>
      </c>
      <c r="O85" s="101">
        <v>9.582728590299293</v>
      </c>
      <c r="P85" s="102">
        <f t="shared" si="2"/>
        <v>0.20805492122065034</v>
      </c>
    </row>
    <row r="86" spans="1:16" ht="12">
      <c r="A86" s="92" t="s">
        <v>34</v>
      </c>
      <c r="B86" s="92">
        <v>1</v>
      </c>
      <c r="C86" s="92" t="s">
        <v>69</v>
      </c>
      <c r="D86" s="92">
        <v>1</v>
      </c>
      <c r="E86" s="58">
        <v>53</v>
      </c>
      <c r="F86" s="58" t="s">
        <v>14</v>
      </c>
      <c r="G86" s="58">
        <v>2011</v>
      </c>
      <c r="H86" s="58">
        <v>2</v>
      </c>
      <c r="I86" s="58" t="s">
        <v>0</v>
      </c>
      <c r="J86" s="58">
        <v>1</v>
      </c>
      <c r="K86" s="58">
        <v>11</v>
      </c>
      <c r="L86" s="58">
        <f t="shared" si="3"/>
        <v>22</v>
      </c>
      <c r="M86" s="59">
        <v>12.94638400081538</v>
      </c>
      <c r="N86" s="101">
        <v>7.185021431933978</v>
      </c>
      <c r="O86" s="101">
        <v>5.7613625688814</v>
      </c>
      <c r="P86" s="102">
        <f t="shared" si="2"/>
        <v>0.554982876414098</v>
      </c>
    </row>
    <row r="87" spans="1:16" ht="12">
      <c r="A87" s="92" t="s">
        <v>34</v>
      </c>
      <c r="B87" s="92">
        <v>1</v>
      </c>
      <c r="C87" s="92" t="s">
        <v>69</v>
      </c>
      <c r="D87" s="92">
        <v>1</v>
      </c>
      <c r="E87" s="58">
        <v>53</v>
      </c>
      <c r="F87" s="58" t="s">
        <v>14</v>
      </c>
      <c r="G87" s="58">
        <v>2011</v>
      </c>
      <c r="H87" s="58">
        <v>2</v>
      </c>
      <c r="I87" s="58" t="s">
        <v>1</v>
      </c>
      <c r="J87" s="58">
        <v>2</v>
      </c>
      <c r="K87" s="58">
        <v>11</v>
      </c>
      <c r="L87" s="58">
        <f t="shared" si="3"/>
        <v>22</v>
      </c>
      <c r="M87" s="59">
        <v>13.629903936925633</v>
      </c>
      <c r="N87" s="101">
        <v>5.913974766532483</v>
      </c>
      <c r="O87" s="101">
        <v>7.71592917039315</v>
      </c>
      <c r="P87" s="102">
        <f t="shared" si="2"/>
        <v>0.4338970247993136</v>
      </c>
    </row>
    <row r="88" spans="1:16" ht="12">
      <c r="A88" s="92" t="s">
        <v>34</v>
      </c>
      <c r="B88" s="92">
        <v>1</v>
      </c>
      <c r="C88" s="92" t="s">
        <v>69</v>
      </c>
      <c r="D88" s="92">
        <v>1</v>
      </c>
      <c r="E88" s="58">
        <v>53</v>
      </c>
      <c r="F88" s="58" t="s">
        <v>14</v>
      </c>
      <c r="G88" s="58">
        <v>2011</v>
      </c>
      <c r="H88" s="58">
        <v>2</v>
      </c>
      <c r="I88" s="58" t="s">
        <v>2</v>
      </c>
      <c r="J88" s="58">
        <v>3</v>
      </c>
      <c r="K88" s="58">
        <v>11</v>
      </c>
      <c r="L88" s="58">
        <f t="shared" si="3"/>
        <v>22</v>
      </c>
      <c r="M88" s="59">
        <v>10.041528064024705</v>
      </c>
      <c r="N88" s="101">
        <v>6.0924900191934075</v>
      </c>
      <c r="O88" s="101">
        <v>3.9490380448312976</v>
      </c>
      <c r="P88" s="102">
        <f t="shared" si="2"/>
        <v>0.6067293722974968</v>
      </c>
    </row>
    <row r="89" spans="1:16" ht="12">
      <c r="A89" s="92" t="s">
        <v>34</v>
      </c>
      <c r="B89" s="92">
        <v>1</v>
      </c>
      <c r="C89" s="92" t="s">
        <v>69</v>
      </c>
      <c r="D89" s="92">
        <v>1</v>
      </c>
      <c r="E89" s="58">
        <v>53</v>
      </c>
      <c r="F89" s="58" t="s">
        <v>14</v>
      </c>
      <c r="G89" s="58">
        <v>2011</v>
      </c>
      <c r="H89" s="58">
        <v>2</v>
      </c>
      <c r="I89" s="58" t="s">
        <v>3</v>
      </c>
      <c r="J89" s="58">
        <v>4</v>
      </c>
      <c r="K89" s="58">
        <v>11</v>
      </c>
      <c r="L89" s="58">
        <f t="shared" si="3"/>
        <v>22</v>
      </c>
      <c r="M89" s="59">
        <v>4.382785764930313</v>
      </c>
      <c r="N89" s="101">
        <v>0.8465084289103464</v>
      </c>
      <c r="O89" s="101">
        <v>3.5362773360199666</v>
      </c>
      <c r="P89" s="102">
        <f t="shared" si="2"/>
        <v>0.19314392131229485</v>
      </c>
    </row>
    <row r="90" spans="1:16" ht="12">
      <c r="A90" s="92" t="s">
        <v>34</v>
      </c>
      <c r="B90" s="92">
        <v>1</v>
      </c>
      <c r="C90" s="92" t="s">
        <v>69</v>
      </c>
      <c r="D90" s="92">
        <v>1</v>
      </c>
      <c r="E90" s="58">
        <v>55</v>
      </c>
      <c r="F90" s="58" t="s">
        <v>15</v>
      </c>
      <c r="G90" s="58">
        <v>1988</v>
      </c>
      <c r="H90" s="58">
        <v>1</v>
      </c>
      <c r="I90" s="58" t="s">
        <v>0</v>
      </c>
      <c r="J90" s="58">
        <v>1</v>
      </c>
      <c r="K90" s="58">
        <v>12</v>
      </c>
      <c r="L90" s="58">
        <f t="shared" si="3"/>
        <v>23</v>
      </c>
      <c r="M90" s="59">
        <v>8.978491713764873</v>
      </c>
      <c r="N90" s="101">
        <v>0.24680723701469948</v>
      </c>
      <c r="O90" s="101">
        <v>8.731684476750173</v>
      </c>
      <c r="P90" s="102">
        <f t="shared" si="2"/>
        <v>0.027488719139353968</v>
      </c>
    </row>
    <row r="91" spans="1:16" ht="12">
      <c r="A91" s="92" t="s">
        <v>34</v>
      </c>
      <c r="B91" s="92">
        <v>1</v>
      </c>
      <c r="C91" s="92" t="s">
        <v>69</v>
      </c>
      <c r="D91" s="92">
        <v>1</v>
      </c>
      <c r="E91" s="58">
        <v>55</v>
      </c>
      <c r="F91" s="58" t="s">
        <v>15</v>
      </c>
      <c r="G91" s="58">
        <v>1988</v>
      </c>
      <c r="H91" s="58">
        <v>1</v>
      </c>
      <c r="I91" s="58" t="s">
        <v>1</v>
      </c>
      <c r="J91" s="58">
        <v>2</v>
      </c>
      <c r="K91" s="58">
        <v>12</v>
      </c>
      <c r="L91" s="58">
        <f t="shared" si="3"/>
        <v>23</v>
      </c>
      <c r="M91" s="59">
        <v>6.429308596043365</v>
      </c>
      <c r="N91" s="101">
        <v>1.1195977445310812</v>
      </c>
      <c r="O91" s="101">
        <v>5.309710851512283</v>
      </c>
      <c r="P91" s="102">
        <f t="shared" si="2"/>
        <v>0.17413968046581066</v>
      </c>
    </row>
    <row r="92" spans="1:16" ht="12">
      <c r="A92" s="92" t="s">
        <v>34</v>
      </c>
      <c r="B92" s="92">
        <v>1</v>
      </c>
      <c r="C92" s="92" t="s">
        <v>69</v>
      </c>
      <c r="D92" s="92">
        <v>1</v>
      </c>
      <c r="E92" s="58">
        <v>55</v>
      </c>
      <c r="F92" s="58" t="s">
        <v>15</v>
      </c>
      <c r="G92" s="58">
        <v>1988</v>
      </c>
      <c r="H92" s="58">
        <v>1</v>
      </c>
      <c r="I92" s="58" t="s">
        <v>2</v>
      </c>
      <c r="J92" s="58">
        <v>3</v>
      </c>
      <c r="K92" s="58">
        <v>12</v>
      </c>
      <c r="L92" s="58">
        <f t="shared" si="3"/>
        <v>23</v>
      </c>
      <c r="M92" s="59">
        <v>2.9803807007162324</v>
      </c>
      <c r="N92" s="101">
        <v>0.3363748537334643</v>
      </c>
      <c r="O92" s="101">
        <v>2.644005846982768</v>
      </c>
      <c r="P92" s="102">
        <f t="shared" si="2"/>
        <v>0.11286304922476116</v>
      </c>
    </row>
    <row r="93" spans="1:16" ht="12">
      <c r="A93" s="92" t="s">
        <v>34</v>
      </c>
      <c r="B93" s="92">
        <v>1</v>
      </c>
      <c r="C93" s="92" t="s">
        <v>69</v>
      </c>
      <c r="D93" s="92">
        <v>1</v>
      </c>
      <c r="E93" s="58">
        <v>55</v>
      </c>
      <c r="F93" s="58" t="s">
        <v>15</v>
      </c>
      <c r="G93" s="58">
        <v>1988</v>
      </c>
      <c r="H93" s="58">
        <v>1</v>
      </c>
      <c r="I93" s="58" t="s">
        <v>3</v>
      </c>
      <c r="J93" s="58">
        <v>4</v>
      </c>
      <c r="K93" s="58">
        <v>12</v>
      </c>
      <c r="L93" s="58">
        <f t="shared" si="3"/>
        <v>23</v>
      </c>
      <c r="M93" s="59">
        <v>7.200285575675034</v>
      </c>
      <c r="N93" s="101">
        <v>0.3357332216801363</v>
      </c>
      <c r="O93" s="101">
        <v>6.864552353994897</v>
      </c>
      <c r="P93" s="102">
        <f t="shared" si="2"/>
        <v>0.04662776471177131</v>
      </c>
    </row>
    <row r="94" spans="1:16" ht="12">
      <c r="A94" s="92" t="s">
        <v>34</v>
      </c>
      <c r="B94" s="92">
        <v>1</v>
      </c>
      <c r="C94" s="92" t="s">
        <v>69</v>
      </c>
      <c r="D94" s="92">
        <v>1</v>
      </c>
      <c r="E94" s="58">
        <v>55</v>
      </c>
      <c r="F94" s="58" t="s">
        <v>15</v>
      </c>
      <c r="G94" s="58">
        <v>2011</v>
      </c>
      <c r="H94" s="58">
        <v>2</v>
      </c>
      <c r="I94" s="58" t="s">
        <v>0</v>
      </c>
      <c r="J94" s="58">
        <v>1</v>
      </c>
      <c r="K94" s="58">
        <v>12</v>
      </c>
      <c r="L94" s="58">
        <f t="shared" si="3"/>
        <v>24</v>
      </c>
      <c r="M94" s="59">
        <v>3.4113492799434377</v>
      </c>
      <c r="N94" s="101">
        <v>2.5977742214845554</v>
      </c>
      <c r="O94" s="101">
        <v>0.8135750584588821</v>
      </c>
      <c r="P94" s="102">
        <f t="shared" si="2"/>
        <v>0.7615093056456618</v>
      </c>
    </row>
    <row r="95" spans="1:16" ht="12">
      <c r="A95" s="92" t="s">
        <v>34</v>
      </c>
      <c r="B95" s="92">
        <v>1</v>
      </c>
      <c r="C95" s="92" t="s">
        <v>69</v>
      </c>
      <c r="D95" s="92">
        <v>1</v>
      </c>
      <c r="E95" s="58">
        <v>55</v>
      </c>
      <c r="F95" s="58" t="s">
        <v>15</v>
      </c>
      <c r="G95" s="58">
        <v>2011</v>
      </c>
      <c r="H95" s="58">
        <v>2</v>
      </c>
      <c r="I95" s="58" t="s">
        <v>1</v>
      </c>
      <c r="J95" s="58">
        <v>2</v>
      </c>
      <c r="K95" s="58">
        <v>12</v>
      </c>
      <c r="L95" s="58">
        <f t="shared" si="3"/>
        <v>24</v>
      </c>
      <c r="M95" s="59">
        <v>5.701151765520138</v>
      </c>
      <c r="N95" s="101">
        <v>0.11838564304874999</v>
      </c>
      <c r="O95" s="101">
        <v>5.582766122471388</v>
      </c>
      <c r="P95" s="102">
        <f t="shared" si="2"/>
        <v>0.02076521515612542</v>
      </c>
    </row>
    <row r="96" spans="1:16" ht="12">
      <c r="A96" s="92" t="s">
        <v>34</v>
      </c>
      <c r="B96" s="92">
        <v>1</v>
      </c>
      <c r="C96" s="92" t="s">
        <v>69</v>
      </c>
      <c r="D96" s="92">
        <v>1</v>
      </c>
      <c r="E96" s="58">
        <v>55</v>
      </c>
      <c r="F96" s="58" t="s">
        <v>15</v>
      </c>
      <c r="G96" s="58">
        <v>2011</v>
      </c>
      <c r="H96" s="58">
        <v>2</v>
      </c>
      <c r="I96" s="58" t="s">
        <v>2</v>
      </c>
      <c r="J96" s="58">
        <v>3</v>
      </c>
      <c r="K96" s="58">
        <v>12</v>
      </c>
      <c r="L96" s="58">
        <f t="shared" si="3"/>
        <v>24</v>
      </c>
      <c r="M96" s="59">
        <v>6.037143066056746</v>
      </c>
      <c r="N96" s="101">
        <v>0.26490419660757936</v>
      </c>
      <c r="O96" s="101">
        <v>5.772238869449167</v>
      </c>
      <c r="P96" s="102">
        <f t="shared" si="2"/>
        <v>0.043879065595940174</v>
      </c>
    </row>
    <row r="97" spans="1:16" ht="12">
      <c r="A97" s="92" t="s">
        <v>34</v>
      </c>
      <c r="B97" s="92">
        <v>1</v>
      </c>
      <c r="C97" s="92" t="s">
        <v>69</v>
      </c>
      <c r="D97" s="92">
        <v>1</v>
      </c>
      <c r="E97" s="58">
        <v>55</v>
      </c>
      <c r="F97" s="58" t="s">
        <v>15</v>
      </c>
      <c r="G97" s="58">
        <v>2011</v>
      </c>
      <c r="H97" s="58">
        <v>2</v>
      </c>
      <c r="I97" s="58" t="s">
        <v>3</v>
      </c>
      <c r="J97" s="58">
        <v>4</v>
      </c>
      <c r="K97" s="58">
        <v>12</v>
      </c>
      <c r="L97" s="58">
        <f t="shared" si="3"/>
        <v>24</v>
      </c>
      <c r="M97" s="59">
        <v>7.502428845406511</v>
      </c>
      <c r="N97" s="101">
        <v>0.3803574270329167</v>
      </c>
      <c r="O97" s="101">
        <v>7.122071418373595</v>
      </c>
      <c r="P97" s="102">
        <f t="shared" si="2"/>
        <v>0.050697905287805156</v>
      </c>
    </row>
    <row r="98" spans="1:16" ht="12">
      <c r="A98" s="92" t="s">
        <v>34</v>
      </c>
      <c r="B98" s="92">
        <v>1</v>
      </c>
      <c r="C98" s="92" t="s">
        <v>69</v>
      </c>
      <c r="D98" s="92">
        <v>1</v>
      </c>
      <c r="E98" s="58">
        <v>56</v>
      </c>
      <c r="F98" s="58" t="s">
        <v>16</v>
      </c>
      <c r="G98" s="58">
        <v>1988</v>
      </c>
      <c r="H98" s="58">
        <v>1</v>
      </c>
      <c r="I98" s="58" t="s">
        <v>0</v>
      </c>
      <c r="J98" s="58">
        <v>1</v>
      </c>
      <c r="K98" s="58">
        <v>13</v>
      </c>
      <c r="L98" s="58">
        <f t="shared" si="3"/>
        <v>25</v>
      </c>
      <c r="M98" s="59">
        <v>16.11790037472017</v>
      </c>
      <c r="N98" s="101">
        <v>12.683981560818712</v>
      </c>
      <c r="O98" s="101">
        <v>3.4339188139014545</v>
      </c>
      <c r="P98" s="102">
        <f t="shared" si="2"/>
        <v>0.7869499913718709</v>
      </c>
    </row>
    <row r="99" spans="1:16" ht="12">
      <c r="A99" s="92" t="s">
        <v>34</v>
      </c>
      <c r="B99" s="92">
        <v>1</v>
      </c>
      <c r="C99" s="92" t="s">
        <v>69</v>
      </c>
      <c r="D99" s="92">
        <v>1</v>
      </c>
      <c r="E99" s="58">
        <v>56</v>
      </c>
      <c r="F99" s="58" t="s">
        <v>16</v>
      </c>
      <c r="G99" s="58">
        <v>1988</v>
      </c>
      <c r="H99" s="58">
        <v>1</v>
      </c>
      <c r="I99" s="58" t="s">
        <v>1</v>
      </c>
      <c r="J99" s="58">
        <v>2</v>
      </c>
      <c r="K99" s="58">
        <v>13</v>
      </c>
      <c r="L99" s="58">
        <f t="shared" si="3"/>
        <v>25</v>
      </c>
      <c r="M99" s="59">
        <v>7.697180756862528</v>
      </c>
      <c r="N99" s="101">
        <v>6.818314952906509</v>
      </c>
      <c r="O99" s="101">
        <v>0.8788658039560187</v>
      </c>
      <c r="P99" s="102">
        <f t="shared" si="2"/>
        <v>0.8858197784724682</v>
      </c>
    </row>
    <row r="100" spans="1:16" ht="12">
      <c r="A100" s="92" t="s">
        <v>34</v>
      </c>
      <c r="B100" s="92">
        <v>1</v>
      </c>
      <c r="C100" s="92" t="s">
        <v>69</v>
      </c>
      <c r="D100" s="92">
        <v>1</v>
      </c>
      <c r="E100" s="58">
        <v>56</v>
      </c>
      <c r="F100" s="58" t="s">
        <v>16</v>
      </c>
      <c r="G100" s="58">
        <v>1988</v>
      </c>
      <c r="H100" s="58">
        <v>1</v>
      </c>
      <c r="I100" s="58" t="s">
        <v>2</v>
      </c>
      <c r="J100" s="58">
        <v>3</v>
      </c>
      <c r="K100" s="58">
        <v>13</v>
      </c>
      <c r="L100" s="58">
        <f t="shared" si="3"/>
        <v>25</v>
      </c>
      <c r="M100" s="59">
        <v>9.822728270893505</v>
      </c>
      <c r="N100" s="101">
        <v>7.089122351301751</v>
      </c>
      <c r="O100" s="101">
        <v>2.7336059195917537</v>
      </c>
      <c r="P100" s="102">
        <f t="shared" si="2"/>
        <v>0.7217060429441059</v>
      </c>
    </row>
    <row r="101" spans="1:16" ht="12">
      <c r="A101" s="92" t="s">
        <v>34</v>
      </c>
      <c r="B101" s="92">
        <v>1</v>
      </c>
      <c r="C101" s="92" t="s">
        <v>69</v>
      </c>
      <c r="D101" s="92">
        <v>1</v>
      </c>
      <c r="E101" s="58">
        <v>56</v>
      </c>
      <c r="F101" s="58" t="s">
        <v>16</v>
      </c>
      <c r="G101" s="58">
        <v>1988</v>
      </c>
      <c r="H101" s="58">
        <v>1</v>
      </c>
      <c r="I101" s="58" t="s">
        <v>3</v>
      </c>
      <c r="J101" s="58">
        <v>4</v>
      </c>
      <c r="K101" s="58">
        <v>13</v>
      </c>
      <c r="L101" s="58">
        <f t="shared" si="3"/>
        <v>25</v>
      </c>
      <c r="M101" s="59">
        <v>17.6373441942697</v>
      </c>
      <c r="N101" s="101">
        <v>12.081802478563514</v>
      </c>
      <c r="O101" s="101">
        <v>5.5555417157061875</v>
      </c>
      <c r="P101" s="102">
        <f t="shared" si="2"/>
        <v>0.6850125702308877</v>
      </c>
    </row>
    <row r="102" spans="1:16" ht="12">
      <c r="A102" s="92" t="s">
        <v>34</v>
      </c>
      <c r="B102" s="92">
        <v>1</v>
      </c>
      <c r="C102" s="92" t="s">
        <v>69</v>
      </c>
      <c r="D102" s="92">
        <v>1</v>
      </c>
      <c r="E102" s="58">
        <v>56</v>
      </c>
      <c r="F102" s="58" t="s">
        <v>16</v>
      </c>
      <c r="G102" s="58">
        <v>2011</v>
      </c>
      <c r="H102" s="58">
        <v>2</v>
      </c>
      <c r="I102" s="58" t="s">
        <v>0</v>
      </c>
      <c r="J102" s="58">
        <v>1</v>
      </c>
      <c r="K102" s="58">
        <v>13</v>
      </c>
      <c r="L102" s="58">
        <f t="shared" si="3"/>
        <v>26</v>
      </c>
      <c r="M102" s="59">
        <v>8.334606868036097</v>
      </c>
      <c r="N102" s="101">
        <v>8.334606868036097</v>
      </c>
      <c r="O102" s="101">
        <v>0</v>
      </c>
      <c r="P102" s="102">
        <f t="shared" si="2"/>
        <v>1</v>
      </c>
    </row>
    <row r="103" spans="1:16" ht="12">
      <c r="A103" s="92" t="s">
        <v>34</v>
      </c>
      <c r="B103" s="92">
        <v>1</v>
      </c>
      <c r="C103" s="92" t="s">
        <v>69</v>
      </c>
      <c r="D103" s="92">
        <v>1</v>
      </c>
      <c r="E103" s="58">
        <v>56</v>
      </c>
      <c r="F103" s="58" t="s">
        <v>16</v>
      </c>
      <c r="G103" s="58">
        <v>2011</v>
      </c>
      <c r="H103" s="58">
        <v>2</v>
      </c>
      <c r="I103" s="58" t="s">
        <v>1</v>
      </c>
      <c r="J103" s="58">
        <v>2</v>
      </c>
      <c r="K103" s="58">
        <v>13</v>
      </c>
      <c r="L103" s="58">
        <f t="shared" si="3"/>
        <v>26</v>
      </c>
      <c r="M103" s="59">
        <v>2.466001815782496</v>
      </c>
      <c r="N103" s="101">
        <v>2.466001815782496</v>
      </c>
      <c r="O103" s="101">
        <v>0</v>
      </c>
      <c r="P103" s="102">
        <f t="shared" si="2"/>
        <v>1</v>
      </c>
    </row>
    <row r="104" spans="1:16" ht="12">
      <c r="A104" s="92" t="s">
        <v>34</v>
      </c>
      <c r="B104" s="92">
        <v>1</v>
      </c>
      <c r="C104" s="92" t="s">
        <v>69</v>
      </c>
      <c r="D104" s="92">
        <v>1</v>
      </c>
      <c r="E104" s="58">
        <v>56</v>
      </c>
      <c r="F104" s="58" t="s">
        <v>16</v>
      </c>
      <c r="G104" s="58">
        <v>2011</v>
      </c>
      <c r="H104" s="58">
        <v>2</v>
      </c>
      <c r="I104" s="58" t="s">
        <v>2</v>
      </c>
      <c r="J104" s="58">
        <v>3</v>
      </c>
      <c r="K104" s="58">
        <v>13</v>
      </c>
      <c r="L104" s="58">
        <f t="shared" si="3"/>
        <v>26</v>
      </c>
      <c r="M104" s="59">
        <v>6.137030934147032</v>
      </c>
      <c r="N104" s="101">
        <v>4.6152207601409465</v>
      </c>
      <c r="O104" s="101">
        <v>1.5218101740060856</v>
      </c>
      <c r="P104" s="102">
        <f t="shared" si="2"/>
        <v>0.7520282706188449</v>
      </c>
    </row>
    <row r="105" spans="1:16" ht="12">
      <c r="A105" s="92" t="s">
        <v>34</v>
      </c>
      <c r="B105" s="92">
        <v>1</v>
      </c>
      <c r="C105" s="92" t="s">
        <v>69</v>
      </c>
      <c r="D105" s="92">
        <v>1</v>
      </c>
      <c r="E105" s="58">
        <v>56</v>
      </c>
      <c r="F105" s="58" t="s">
        <v>16</v>
      </c>
      <c r="G105" s="58">
        <v>2011</v>
      </c>
      <c r="H105" s="58">
        <v>2</v>
      </c>
      <c r="I105" s="58" t="s">
        <v>3</v>
      </c>
      <c r="J105" s="58">
        <v>4</v>
      </c>
      <c r="K105" s="58">
        <v>13</v>
      </c>
      <c r="L105" s="58">
        <f t="shared" si="3"/>
        <v>26</v>
      </c>
      <c r="M105" s="59">
        <v>19.489812170440654</v>
      </c>
      <c r="N105" s="101">
        <v>16.551518867537716</v>
      </c>
      <c r="O105" s="101">
        <v>2.9382933029029408</v>
      </c>
      <c r="P105" s="102">
        <f t="shared" si="2"/>
        <v>0.8492395269278521</v>
      </c>
    </row>
    <row r="106" spans="1:16" ht="12">
      <c r="A106" s="98" t="s">
        <v>34</v>
      </c>
      <c r="B106" s="93">
        <v>1</v>
      </c>
      <c r="C106" s="93" t="s">
        <v>70</v>
      </c>
      <c r="D106" s="92">
        <v>2</v>
      </c>
      <c r="E106" s="99">
        <v>1</v>
      </c>
      <c r="F106" s="98" t="s">
        <v>56</v>
      </c>
      <c r="G106" s="98">
        <v>1977</v>
      </c>
      <c r="H106" s="58">
        <v>1</v>
      </c>
      <c r="I106" s="98" t="s">
        <v>46</v>
      </c>
      <c r="J106" s="58">
        <v>1</v>
      </c>
      <c r="K106" s="58">
        <v>14</v>
      </c>
      <c r="L106" s="58">
        <v>27</v>
      </c>
      <c r="M106" s="94">
        <v>8.327920000000002</v>
      </c>
      <c r="N106" s="95">
        <v>1.37643</v>
      </c>
      <c r="O106" s="95">
        <v>6.9514900000000015</v>
      </c>
      <c r="P106" s="102">
        <f t="shared" si="2"/>
        <v>0.16527896521580415</v>
      </c>
    </row>
    <row r="107" spans="1:16" ht="12">
      <c r="A107" s="98" t="s">
        <v>34</v>
      </c>
      <c r="B107" s="93">
        <v>1</v>
      </c>
      <c r="C107" s="93" t="s">
        <v>70</v>
      </c>
      <c r="D107" s="92">
        <v>2</v>
      </c>
      <c r="E107" s="99">
        <v>1</v>
      </c>
      <c r="F107" s="98" t="s">
        <v>56</v>
      </c>
      <c r="G107" s="98">
        <v>1977</v>
      </c>
      <c r="H107" s="58">
        <v>1</v>
      </c>
      <c r="I107" s="98" t="s">
        <v>47</v>
      </c>
      <c r="J107" s="58">
        <v>2</v>
      </c>
      <c r="K107" s="58">
        <v>14</v>
      </c>
      <c r="L107" s="58">
        <v>27</v>
      </c>
      <c r="M107" s="94">
        <v>9.139977</v>
      </c>
      <c r="N107" s="95">
        <v>1.37643</v>
      </c>
      <c r="O107" s="95">
        <v>7.763547</v>
      </c>
      <c r="P107" s="102">
        <f t="shared" si="2"/>
        <v>0.15059447086135994</v>
      </c>
    </row>
    <row r="108" spans="1:16" ht="12">
      <c r="A108" s="98" t="s">
        <v>34</v>
      </c>
      <c r="B108" s="93">
        <v>1</v>
      </c>
      <c r="C108" s="93" t="s">
        <v>70</v>
      </c>
      <c r="D108" s="92">
        <v>2</v>
      </c>
      <c r="E108" s="99">
        <v>1</v>
      </c>
      <c r="F108" s="98" t="s">
        <v>56</v>
      </c>
      <c r="G108" s="98">
        <v>1977</v>
      </c>
      <c r="H108" s="58">
        <v>1</v>
      </c>
      <c r="I108" s="98" t="s">
        <v>48</v>
      </c>
      <c r="J108" s="58">
        <v>3</v>
      </c>
      <c r="K108" s="58">
        <v>14</v>
      </c>
      <c r="L108" s="58">
        <v>27</v>
      </c>
      <c r="M108" s="94">
        <v>8.168766000000002</v>
      </c>
      <c r="N108" s="95">
        <v>1.37643</v>
      </c>
      <c r="O108" s="95">
        <v>6.792336000000001</v>
      </c>
      <c r="P108" s="102">
        <f t="shared" si="2"/>
        <v>0.16849913438578112</v>
      </c>
    </row>
    <row r="109" spans="1:16" ht="12">
      <c r="A109" s="98" t="s">
        <v>34</v>
      </c>
      <c r="B109" s="93">
        <v>1</v>
      </c>
      <c r="C109" s="93" t="s">
        <v>70</v>
      </c>
      <c r="D109" s="92">
        <v>2</v>
      </c>
      <c r="E109" s="99">
        <v>1</v>
      </c>
      <c r="F109" s="98" t="s">
        <v>56</v>
      </c>
      <c r="G109" s="98">
        <v>1977</v>
      </c>
      <c r="H109" s="58">
        <v>1</v>
      </c>
      <c r="I109" s="98" t="s">
        <v>49</v>
      </c>
      <c r="J109" s="58">
        <v>4</v>
      </c>
      <c r="K109" s="58">
        <v>14</v>
      </c>
      <c r="L109" s="58">
        <v>27</v>
      </c>
      <c r="M109" s="94">
        <v>8.191370000000001</v>
      </c>
      <c r="N109" s="95">
        <v>1.37643</v>
      </c>
      <c r="O109" s="95">
        <v>6.81494</v>
      </c>
      <c r="P109" s="102">
        <f t="shared" si="2"/>
        <v>0.16803416278351482</v>
      </c>
    </row>
    <row r="110" spans="1:16" ht="12">
      <c r="A110" s="100" t="s">
        <v>34</v>
      </c>
      <c r="B110" s="93">
        <v>1</v>
      </c>
      <c r="C110" s="93" t="s">
        <v>70</v>
      </c>
      <c r="D110" s="93">
        <v>2</v>
      </c>
      <c r="E110" s="100">
        <v>1</v>
      </c>
      <c r="F110" s="100" t="s">
        <v>56</v>
      </c>
      <c r="G110" s="100">
        <v>2011</v>
      </c>
      <c r="H110" s="58">
        <v>2</v>
      </c>
      <c r="I110" s="100" t="s">
        <v>46</v>
      </c>
      <c r="J110" s="90">
        <v>1</v>
      </c>
      <c r="K110" s="58">
        <v>14</v>
      </c>
      <c r="L110" s="58">
        <v>28</v>
      </c>
      <c r="M110" s="96">
        <v>5.61473879202566</v>
      </c>
      <c r="N110" s="97">
        <v>0.32397194028871384</v>
      </c>
      <c r="O110" s="97">
        <v>5.2907668517369455</v>
      </c>
      <c r="P110" s="102">
        <f t="shared" si="2"/>
        <v>0.057700269289256235</v>
      </c>
    </row>
    <row r="111" spans="1:16" ht="12">
      <c r="A111" s="100" t="s">
        <v>34</v>
      </c>
      <c r="B111" s="93">
        <v>1</v>
      </c>
      <c r="C111" s="93" t="s">
        <v>70</v>
      </c>
      <c r="D111" s="93">
        <v>2</v>
      </c>
      <c r="E111" s="100">
        <v>1</v>
      </c>
      <c r="F111" s="100" t="s">
        <v>56</v>
      </c>
      <c r="G111" s="100">
        <v>2011</v>
      </c>
      <c r="H111" s="58">
        <v>2</v>
      </c>
      <c r="I111" s="100" t="s">
        <v>47</v>
      </c>
      <c r="J111" s="90">
        <v>2</v>
      </c>
      <c r="K111" s="58">
        <v>14</v>
      </c>
      <c r="L111" s="58">
        <v>28</v>
      </c>
      <c r="M111" s="96">
        <v>4.0435697663571695</v>
      </c>
      <c r="N111" s="97">
        <v>0.28270695681818175</v>
      </c>
      <c r="O111" s="97">
        <v>3.7608628095389873</v>
      </c>
      <c r="P111" s="102">
        <f t="shared" si="2"/>
        <v>0.06991519205884036</v>
      </c>
    </row>
    <row r="112" spans="1:16" ht="12">
      <c r="A112" s="100" t="s">
        <v>34</v>
      </c>
      <c r="B112" s="93">
        <v>1</v>
      </c>
      <c r="C112" s="93" t="s">
        <v>70</v>
      </c>
      <c r="D112" s="93">
        <v>2</v>
      </c>
      <c r="E112" s="100">
        <v>1</v>
      </c>
      <c r="F112" s="100" t="s">
        <v>56</v>
      </c>
      <c r="G112" s="100">
        <v>2011</v>
      </c>
      <c r="H112" s="58">
        <v>2</v>
      </c>
      <c r="I112" s="100" t="s">
        <v>48</v>
      </c>
      <c r="J112" s="90">
        <v>3</v>
      </c>
      <c r="K112" s="58">
        <v>14</v>
      </c>
      <c r="L112" s="58">
        <v>28</v>
      </c>
      <c r="M112" s="96">
        <v>5.321522251097279</v>
      </c>
      <c r="N112" s="97">
        <v>0.20592283907072986</v>
      </c>
      <c r="O112" s="97">
        <v>5.115599412026549</v>
      </c>
      <c r="P112" s="102">
        <f t="shared" si="2"/>
        <v>0.038696228138155264</v>
      </c>
    </row>
    <row r="113" spans="1:16" ht="12">
      <c r="A113" s="100" t="s">
        <v>34</v>
      </c>
      <c r="B113" s="93">
        <v>1</v>
      </c>
      <c r="C113" s="93" t="s">
        <v>70</v>
      </c>
      <c r="D113" s="93">
        <v>2</v>
      </c>
      <c r="E113" s="100">
        <v>1</v>
      </c>
      <c r="F113" s="100" t="s">
        <v>56</v>
      </c>
      <c r="G113" s="100">
        <v>2011</v>
      </c>
      <c r="H113" s="58">
        <v>2</v>
      </c>
      <c r="I113" s="100" t="s">
        <v>49</v>
      </c>
      <c r="J113" s="90">
        <v>4</v>
      </c>
      <c r="K113" s="58">
        <v>14</v>
      </c>
      <c r="L113" s="58">
        <v>28</v>
      </c>
      <c r="M113" s="96">
        <v>6.539801640131726</v>
      </c>
      <c r="N113" s="97">
        <v>4.936188360824045</v>
      </c>
      <c r="O113" s="97">
        <v>1.603613279307682</v>
      </c>
      <c r="P113" s="102">
        <f t="shared" si="2"/>
        <v>0.7547917555378054</v>
      </c>
    </row>
    <row r="114" spans="1:16" ht="12">
      <c r="A114" s="100" t="s">
        <v>39</v>
      </c>
      <c r="B114" s="93">
        <v>2</v>
      </c>
      <c r="C114" s="93" t="s">
        <v>70</v>
      </c>
      <c r="D114" s="93">
        <v>2</v>
      </c>
      <c r="E114" s="100">
        <v>1</v>
      </c>
      <c r="F114" s="100" t="s">
        <v>56</v>
      </c>
      <c r="G114" s="100">
        <v>1977</v>
      </c>
      <c r="H114" s="58">
        <v>1</v>
      </c>
      <c r="I114" s="100" t="s">
        <v>40</v>
      </c>
      <c r="J114" s="90">
        <v>1</v>
      </c>
      <c r="K114" s="90">
        <v>15</v>
      </c>
      <c r="L114" s="90">
        <v>29</v>
      </c>
      <c r="M114" s="96">
        <v>5.353728</v>
      </c>
      <c r="N114" s="97">
        <v>0</v>
      </c>
      <c r="O114" s="97">
        <v>5.353728</v>
      </c>
      <c r="P114" s="102">
        <f t="shared" si="2"/>
        <v>0</v>
      </c>
    </row>
    <row r="115" spans="1:16" ht="12">
      <c r="A115" s="100" t="s">
        <v>39</v>
      </c>
      <c r="B115" s="93">
        <v>2</v>
      </c>
      <c r="C115" s="93" t="s">
        <v>70</v>
      </c>
      <c r="D115" s="93">
        <v>2</v>
      </c>
      <c r="E115" s="100">
        <v>1</v>
      </c>
      <c r="F115" s="100" t="s">
        <v>56</v>
      </c>
      <c r="G115" s="100">
        <v>1977</v>
      </c>
      <c r="H115" s="58">
        <v>1</v>
      </c>
      <c r="I115" s="100" t="s">
        <v>41</v>
      </c>
      <c r="J115" s="90">
        <v>2</v>
      </c>
      <c r="K115" s="90">
        <v>15</v>
      </c>
      <c r="L115" s="90">
        <v>29</v>
      </c>
      <c r="M115" s="96">
        <v>5.819903999999999</v>
      </c>
      <c r="N115" s="97">
        <v>0</v>
      </c>
      <c r="O115" s="97">
        <v>5.819903999999999</v>
      </c>
      <c r="P115" s="102">
        <f t="shared" si="2"/>
        <v>0</v>
      </c>
    </row>
    <row r="116" spans="1:16" ht="12">
      <c r="A116" s="100" t="s">
        <v>39</v>
      </c>
      <c r="B116" s="93">
        <v>2</v>
      </c>
      <c r="C116" s="93" t="s">
        <v>70</v>
      </c>
      <c r="D116" s="93">
        <v>2</v>
      </c>
      <c r="E116" s="100">
        <v>1</v>
      </c>
      <c r="F116" s="100" t="s">
        <v>56</v>
      </c>
      <c r="G116" s="100">
        <v>1977</v>
      </c>
      <c r="H116" s="58">
        <v>1</v>
      </c>
      <c r="I116" s="100" t="s">
        <v>42</v>
      </c>
      <c r="J116" s="90">
        <v>3</v>
      </c>
      <c r="K116" s="90">
        <v>15</v>
      </c>
      <c r="L116" s="90">
        <v>29</v>
      </c>
      <c r="M116" s="96">
        <v>5.476608</v>
      </c>
      <c r="N116" s="97">
        <v>0</v>
      </c>
      <c r="O116" s="97">
        <v>5.476608</v>
      </c>
      <c r="P116" s="102">
        <f t="shared" si="2"/>
        <v>0</v>
      </c>
    </row>
    <row r="117" spans="1:16" ht="12">
      <c r="A117" s="100" t="s">
        <v>39</v>
      </c>
      <c r="B117" s="93">
        <v>2</v>
      </c>
      <c r="C117" s="93" t="s">
        <v>70</v>
      </c>
      <c r="D117" s="93">
        <v>2</v>
      </c>
      <c r="E117" s="100">
        <v>1</v>
      </c>
      <c r="F117" s="100" t="s">
        <v>56</v>
      </c>
      <c r="G117" s="100">
        <v>1977</v>
      </c>
      <c r="H117" s="58">
        <v>1</v>
      </c>
      <c r="I117" s="100" t="s">
        <v>43</v>
      </c>
      <c r="J117" s="90">
        <v>4</v>
      </c>
      <c r="K117" s="90">
        <v>15</v>
      </c>
      <c r="L117" s="90">
        <v>29</v>
      </c>
      <c r="M117" s="96">
        <v>5.7872639999999995</v>
      </c>
      <c r="N117" s="97">
        <v>0</v>
      </c>
      <c r="O117" s="97">
        <v>5.7872639999999995</v>
      </c>
      <c r="P117" s="102">
        <f t="shared" si="2"/>
        <v>0</v>
      </c>
    </row>
    <row r="118" spans="1:16" ht="12">
      <c r="A118" s="100" t="s">
        <v>39</v>
      </c>
      <c r="B118" s="93">
        <v>2</v>
      </c>
      <c r="C118" s="93" t="s">
        <v>70</v>
      </c>
      <c r="D118" s="93">
        <v>2</v>
      </c>
      <c r="E118" s="100">
        <v>1</v>
      </c>
      <c r="F118" s="100" t="s">
        <v>56</v>
      </c>
      <c r="G118" s="100">
        <v>2011</v>
      </c>
      <c r="H118" s="58">
        <v>2</v>
      </c>
      <c r="I118" s="100" t="s">
        <v>40</v>
      </c>
      <c r="J118" s="90">
        <v>1</v>
      </c>
      <c r="K118" s="90">
        <v>15</v>
      </c>
      <c r="L118" s="90">
        <v>30</v>
      </c>
      <c r="M118" s="96">
        <v>5.875826141058182</v>
      </c>
      <c r="N118" s="97">
        <v>0</v>
      </c>
      <c r="O118" s="97">
        <v>5.875826141058182</v>
      </c>
      <c r="P118" s="102">
        <f t="shared" si="2"/>
        <v>0</v>
      </c>
    </row>
    <row r="119" spans="1:16" ht="12">
      <c r="A119" s="100" t="s">
        <v>39</v>
      </c>
      <c r="B119" s="93">
        <v>2</v>
      </c>
      <c r="C119" s="93" t="s">
        <v>70</v>
      </c>
      <c r="D119" s="93">
        <v>2</v>
      </c>
      <c r="E119" s="100">
        <v>1</v>
      </c>
      <c r="F119" s="100" t="s">
        <v>56</v>
      </c>
      <c r="G119" s="100">
        <v>2011</v>
      </c>
      <c r="H119" s="58">
        <v>2</v>
      </c>
      <c r="I119" s="100" t="s">
        <v>41</v>
      </c>
      <c r="J119" s="90">
        <v>2</v>
      </c>
      <c r="K119" s="90">
        <v>15</v>
      </c>
      <c r="L119" s="90">
        <v>30</v>
      </c>
      <c r="M119" s="96">
        <v>7.758808762163864</v>
      </c>
      <c r="N119" s="97">
        <v>0</v>
      </c>
      <c r="O119" s="97">
        <v>7.758808762163864</v>
      </c>
      <c r="P119" s="102">
        <f t="shared" si="2"/>
        <v>0</v>
      </c>
    </row>
    <row r="120" spans="1:16" ht="12">
      <c r="A120" s="100" t="s">
        <v>39</v>
      </c>
      <c r="B120" s="93">
        <v>2</v>
      </c>
      <c r="C120" s="93" t="s">
        <v>70</v>
      </c>
      <c r="D120" s="93">
        <v>2</v>
      </c>
      <c r="E120" s="100">
        <v>1</v>
      </c>
      <c r="F120" s="100" t="s">
        <v>56</v>
      </c>
      <c r="G120" s="100">
        <v>2011</v>
      </c>
      <c r="H120" s="58">
        <v>2</v>
      </c>
      <c r="I120" s="100" t="s">
        <v>42</v>
      </c>
      <c r="J120" s="90">
        <v>3</v>
      </c>
      <c r="K120" s="90">
        <v>15</v>
      </c>
      <c r="L120" s="90">
        <v>30</v>
      </c>
      <c r="M120" s="96">
        <v>2.5056926922286764</v>
      </c>
      <c r="N120" s="97">
        <v>0</v>
      </c>
      <c r="O120" s="97">
        <v>2.5056926922286764</v>
      </c>
      <c r="P120" s="102">
        <f t="shared" si="2"/>
        <v>0</v>
      </c>
    </row>
    <row r="121" spans="1:16" ht="12">
      <c r="A121" s="100" t="s">
        <v>39</v>
      </c>
      <c r="B121" s="93">
        <v>2</v>
      </c>
      <c r="C121" s="93" t="s">
        <v>70</v>
      </c>
      <c r="D121" s="93">
        <v>2</v>
      </c>
      <c r="E121" s="100">
        <v>1</v>
      </c>
      <c r="F121" s="100" t="s">
        <v>56</v>
      </c>
      <c r="G121" s="100">
        <v>2011</v>
      </c>
      <c r="H121" s="58">
        <v>2</v>
      </c>
      <c r="I121" s="100" t="s">
        <v>43</v>
      </c>
      <c r="J121" s="90">
        <v>4</v>
      </c>
      <c r="K121" s="90">
        <v>15</v>
      </c>
      <c r="L121" s="90">
        <v>30</v>
      </c>
      <c r="M121" s="96">
        <v>7.2544083785283195</v>
      </c>
      <c r="N121" s="97">
        <v>0</v>
      </c>
      <c r="O121" s="97">
        <v>7.2544083785283195</v>
      </c>
      <c r="P121" s="102">
        <f t="shared" si="2"/>
        <v>0</v>
      </c>
    </row>
    <row r="122" spans="1:16" s="93" customFormat="1" ht="12">
      <c r="A122" s="98" t="s">
        <v>34</v>
      </c>
      <c r="B122" s="93">
        <v>1</v>
      </c>
      <c r="C122" s="93" t="s">
        <v>70</v>
      </c>
      <c r="D122" s="92">
        <v>2</v>
      </c>
      <c r="E122" s="99">
        <v>2</v>
      </c>
      <c r="F122" s="98" t="s">
        <v>57</v>
      </c>
      <c r="G122" s="98">
        <v>1977</v>
      </c>
      <c r="H122" s="100">
        <v>1</v>
      </c>
      <c r="I122" s="98" t="s">
        <v>46</v>
      </c>
      <c r="J122" s="58">
        <v>1</v>
      </c>
      <c r="K122" s="58">
        <v>16</v>
      </c>
      <c r="L122" s="58">
        <v>31</v>
      </c>
      <c r="M122" s="94">
        <v>15.55157758031894</v>
      </c>
      <c r="N122" s="95">
        <v>1.1952815803189418</v>
      </c>
      <c r="O122" s="95">
        <v>14.356295999999997</v>
      </c>
      <c r="P122" s="102">
        <f t="shared" si="2"/>
        <v>0.07685918513062058</v>
      </c>
    </row>
    <row r="123" spans="1:16" s="93" customFormat="1" ht="12">
      <c r="A123" s="98" t="s">
        <v>34</v>
      </c>
      <c r="B123" s="93">
        <v>1</v>
      </c>
      <c r="C123" s="93" t="s">
        <v>70</v>
      </c>
      <c r="D123" s="92">
        <v>2</v>
      </c>
      <c r="E123" s="99">
        <v>2</v>
      </c>
      <c r="F123" s="98" t="s">
        <v>57</v>
      </c>
      <c r="G123" s="98">
        <v>1977</v>
      </c>
      <c r="H123" s="58">
        <v>1</v>
      </c>
      <c r="I123" s="98" t="s">
        <v>47</v>
      </c>
      <c r="J123" s="58">
        <v>2</v>
      </c>
      <c r="K123" s="58">
        <v>16</v>
      </c>
      <c r="L123" s="58">
        <v>31</v>
      </c>
      <c r="M123" s="94">
        <v>5.455853171936515</v>
      </c>
      <c r="N123" s="95">
        <v>0.7206981719365158</v>
      </c>
      <c r="O123" s="95">
        <v>4.735154999999999</v>
      </c>
      <c r="P123" s="102">
        <f t="shared" si="2"/>
        <v>0.13209632833295423</v>
      </c>
    </row>
    <row r="124" spans="1:16" s="93" customFormat="1" ht="12">
      <c r="A124" s="98" t="s">
        <v>34</v>
      </c>
      <c r="B124" s="93">
        <v>1</v>
      </c>
      <c r="C124" s="93" t="s">
        <v>70</v>
      </c>
      <c r="D124" s="92">
        <v>2</v>
      </c>
      <c r="E124" s="99">
        <v>2</v>
      </c>
      <c r="F124" s="98" t="s">
        <v>57</v>
      </c>
      <c r="G124" s="98">
        <v>1977</v>
      </c>
      <c r="H124" s="58">
        <v>1</v>
      </c>
      <c r="I124" s="98" t="s">
        <v>48</v>
      </c>
      <c r="J124" s="58">
        <v>3</v>
      </c>
      <c r="K124" s="58">
        <v>16</v>
      </c>
      <c r="L124" s="58">
        <v>31</v>
      </c>
      <c r="M124" s="94">
        <v>12.14676479579002</v>
      </c>
      <c r="N124" s="95">
        <v>1.0766027957900206</v>
      </c>
      <c r="O124" s="95">
        <v>11.070162</v>
      </c>
      <c r="P124" s="102">
        <f t="shared" si="2"/>
        <v>0.08863288405511592</v>
      </c>
    </row>
    <row r="125" spans="1:16" s="93" customFormat="1" ht="12">
      <c r="A125" s="98" t="s">
        <v>34</v>
      </c>
      <c r="B125" s="93">
        <v>1</v>
      </c>
      <c r="C125" s="93" t="s">
        <v>70</v>
      </c>
      <c r="D125" s="92">
        <v>2</v>
      </c>
      <c r="E125" s="99">
        <v>2</v>
      </c>
      <c r="F125" s="98" t="s">
        <v>57</v>
      </c>
      <c r="G125" s="98">
        <v>1977</v>
      </c>
      <c r="H125" s="58">
        <v>1</v>
      </c>
      <c r="I125" s="98" t="s">
        <v>49</v>
      </c>
      <c r="J125" s="58">
        <v>4</v>
      </c>
      <c r="K125" s="58">
        <v>16</v>
      </c>
      <c r="L125" s="58">
        <v>31</v>
      </c>
      <c r="M125" s="94">
        <v>11.580291744604315</v>
      </c>
      <c r="N125" s="95">
        <v>0.4333117446043165</v>
      </c>
      <c r="O125" s="95">
        <v>11.14698</v>
      </c>
      <c r="P125" s="102">
        <f t="shared" si="2"/>
        <v>0.03741803351424306</v>
      </c>
    </row>
    <row r="126" spans="1:16" s="93" customFormat="1" ht="12">
      <c r="A126" s="98" t="s">
        <v>34</v>
      </c>
      <c r="B126" s="93">
        <v>1</v>
      </c>
      <c r="C126" s="93" t="s">
        <v>70</v>
      </c>
      <c r="D126" s="92">
        <v>2</v>
      </c>
      <c r="E126" s="99">
        <v>2</v>
      </c>
      <c r="F126" s="98" t="s">
        <v>57</v>
      </c>
      <c r="G126" s="98">
        <v>1977</v>
      </c>
      <c r="H126" s="58">
        <v>1</v>
      </c>
      <c r="I126" s="98" t="s">
        <v>51</v>
      </c>
      <c r="J126" s="90">
        <v>5</v>
      </c>
      <c r="K126" s="58">
        <v>16</v>
      </c>
      <c r="L126" s="58">
        <v>31</v>
      </c>
      <c r="M126" s="94">
        <v>8.76528146511628</v>
      </c>
      <c r="N126" s="95">
        <v>0.8915974651162791</v>
      </c>
      <c r="O126" s="95">
        <v>7.873684</v>
      </c>
      <c r="P126" s="102">
        <f t="shared" si="2"/>
        <v>0.10171920532895874</v>
      </c>
    </row>
    <row r="127" spans="1:16" s="93" customFormat="1" ht="12">
      <c r="A127" s="100" t="s">
        <v>34</v>
      </c>
      <c r="B127" s="93">
        <v>1</v>
      </c>
      <c r="C127" s="93" t="s">
        <v>70</v>
      </c>
      <c r="D127" s="93">
        <v>2</v>
      </c>
      <c r="E127" s="100">
        <v>2</v>
      </c>
      <c r="F127" s="100" t="s">
        <v>57</v>
      </c>
      <c r="G127" s="100">
        <v>2011</v>
      </c>
      <c r="H127" s="58">
        <v>2</v>
      </c>
      <c r="I127" s="100" t="s">
        <v>46</v>
      </c>
      <c r="J127" s="90">
        <v>1</v>
      </c>
      <c r="K127" s="90">
        <v>16</v>
      </c>
      <c r="L127" s="90">
        <v>32</v>
      </c>
      <c r="M127" s="96">
        <v>8.672464369585546</v>
      </c>
      <c r="N127" s="97">
        <v>0.6363261562621547</v>
      </c>
      <c r="O127" s="97">
        <v>8.036138213323392</v>
      </c>
      <c r="P127" s="102">
        <f t="shared" si="2"/>
        <v>0.07337316466744556</v>
      </c>
    </row>
    <row r="128" spans="1:16" s="93" customFormat="1" ht="12">
      <c r="A128" s="100" t="s">
        <v>34</v>
      </c>
      <c r="B128" s="93">
        <v>1</v>
      </c>
      <c r="C128" s="93" t="s">
        <v>70</v>
      </c>
      <c r="D128" s="93">
        <v>2</v>
      </c>
      <c r="E128" s="100">
        <v>2</v>
      </c>
      <c r="F128" s="100" t="s">
        <v>57</v>
      </c>
      <c r="G128" s="100">
        <v>2011</v>
      </c>
      <c r="H128" s="58">
        <v>2</v>
      </c>
      <c r="I128" s="100" t="s">
        <v>47</v>
      </c>
      <c r="J128" s="90">
        <v>2</v>
      </c>
      <c r="K128" s="90">
        <v>16</v>
      </c>
      <c r="L128" s="90">
        <v>32</v>
      </c>
      <c r="M128" s="96">
        <v>9.478294949905958</v>
      </c>
      <c r="N128" s="97">
        <v>1.1979578172845584</v>
      </c>
      <c r="O128" s="97">
        <v>8.280337132621401</v>
      </c>
      <c r="P128" s="102">
        <f t="shared" si="2"/>
        <v>0.12638959049237483</v>
      </c>
    </row>
    <row r="129" spans="1:16" s="93" customFormat="1" ht="12">
      <c r="A129" s="100" t="s">
        <v>34</v>
      </c>
      <c r="B129" s="93">
        <v>1</v>
      </c>
      <c r="C129" s="93" t="s">
        <v>70</v>
      </c>
      <c r="D129" s="93">
        <v>2</v>
      </c>
      <c r="E129" s="100">
        <v>2</v>
      </c>
      <c r="F129" s="100" t="s">
        <v>57</v>
      </c>
      <c r="G129" s="100">
        <v>2011</v>
      </c>
      <c r="H129" s="58">
        <v>2</v>
      </c>
      <c r="I129" s="100" t="s">
        <v>48</v>
      </c>
      <c r="J129" s="90">
        <v>3</v>
      </c>
      <c r="K129" s="90">
        <v>16</v>
      </c>
      <c r="L129" s="90">
        <v>32</v>
      </c>
      <c r="M129" s="96">
        <v>7.4980770103752405</v>
      </c>
      <c r="N129" s="97">
        <v>0.7772128753176253</v>
      </c>
      <c r="O129" s="97">
        <v>6.7208641350576155</v>
      </c>
      <c r="P129" s="102">
        <f t="shared" si="2"/>
        <v>0.10365496036412805</v>
      </c>
    </row>
    <row r="130" spans="1:16" s="93" customFormat="1" ht="12">
      <c r="A130" s="100" t="s">
        <v>34</v>
      </c>
      <c r="B130" s="93">
        <v>1</v>
      </c>
      <c r="C130" s="93" t="s">
        <v>70</v>
      </c>
      <c r="D130" s="93">
        <v>2</v>
      </c>
      <c r="E130" s="100">
        <v>2</v>
      </c>
      <c r="F130" s="100" t="s">
        <v>57</v>
      </c>
      <c r="G130" s="100">
        <v>2011</v>
      </c>
      <c r="H130" s="58">
        <v>2</v>
      </c>
      <c r="I130" s="100" t="s">
        <v>49</v>
      </c>
      <c r="J130" s="90">
        <v>4</v>
      </c>
      <c r="K130" s="90">
        <v>16</v>
      </c>
      <c r="L130" s="90">
        <v>32</v>
      </c>
      <c r="M130" s="96">
        <v>8.180625855618063</v>
      </c>
      <c r="N130" s="97">
        <v>0.20819523381294958</v>
      </c>
      <c r="O130" s="97">
        <v>7.972430621805112</v>
      </c>
      <c r="P130" s="102">
        <f t="shared" si="2"/>
        <v>0.025449792899399137</v>
      </c>
    </row>
    <row r="131" spans="1:16" s="93" customFormat="1" ht="12">
      <c r="A131" s="100" t="s">
        <v>34</v>
      </c>
      <c r="B131" s="93">
        <v>1</v>
      </c>
      <c r="C131" s="93" t="s">
        <v>70</v>
      </c>
      <c r="D131" s="93">
        <v>2</v>
      </c>
      <c r="E131" s="100">
        <v>2</v>
      </c>
      <c r="F131" s="100" t="s">
        <v>57</v>
      </c>
      <c r="G131" s="100">
        <v>2011</v>
      </c>
      <c r="H131" s="100">
        <v>2</v>
      </c>
      <c r="I131" s="100" t="s">
        <v>51</v>
      </c>
      <c r="J131" s="90">
        <v>5</v>
      </c>
      <c r="K131" s="90">
        <v>16</v>
      </c>
      <c r="L131" s="90">
        <v>32</v>
      </c>
      <c r="M131" s="96">
        <v>7.769234332524124</v>
      </c>
      <c r="N131" s="97">
        <v>0.7226509786052665</v>
      </c>
      <c r="O131" s="97">
        <v>7.046583353918858</v>
      </c>
      <c r="P131" s="102">
        <f aca="true" t="shared" si="4" ref="P131:P194">N131/M131</f>
        <v>0.09301443973443475</v>
      </c>
    </row>
    <row r="132" spans="1:16" s="93" customFormat="1" ht="12">
      <c r="A132" s="100" t="s">
        <v>39</v>
      </c>
      <c r="B132" s="93">
        <v>2</v>
      </c>
      <c r="C132" s="93" t="s">
        <v>70</v>
      </c>
      <c r="D132" s="93">
        <v>2</v>
      </c>
      <c r="E132" s="100">
        <v>2</v>
      </c>
      <c r="F132" s="100" t="s">
        <v>57</v>
      </c>
      <c r="G132" s="100">
        <v>1977</v>
      </c>
      <c r="H132" s="100">
        <v>1</v>
      </c>
      <c r="I132" s="100" t="s">
        <v>40</v>
      </c>
      <c r="J132" s="90">
        <v>1</v>
      </c>
      <c r="K132" s="90">
        <v>17</v>
      </c>
      <c r="L132" s="90">
        <v>33</v>
      </c>
      <c r="M132" s="96">
        <v>7.359677968749999</v>
      </c>
      <c r="N132" s="97">
        <v>0.04211796875</v>
      </c>
      <c r="O132" s="97">
        <v>7.3175599999999985</v>
      </c>
      <c r="P132" s="102">
        <f t="shared" si="4"/>
        <v>0.005722800498722569</v>
      </c>
    </row>
    <row r="133" spans="1:16" s="93" customFormat="1" ht="12">
      <c r="A133" s="100" t="s">
        <v>39</v>
      </c>
      <c r="B133" s="93">
        <v>2</v>
      </c>
      <c r="C133" s="93" t="s">
        <v>70</v>
      </c>
      <c r="D133" s="93">
        <v>2</v>
      </c>
      <c r="E133" s="100">
        <v>2</v>
      </c>
      <c r="F133" s="100" t="s">
        <v>57</v>
      </c>
      <c r="G133" s="100">
        <v>1977</v>
      </c>
      <c r="H133" s="58">
        <v>1</v>
      </c>
      <c r="I133" s="100" t="s">
        <v>41</v>
      </c>
      <c r="J133" s="90">
        <v>2</v>
      </c>
      <c r="K133" s="90">
        <v>17</v>
      </c>
      <c r="L133" s="90">
        <v>33</v>
      </c>
      <c r="M133" s="96">
        <v>8.163258541666668</v>
      </c>
      <c r="N133" s="97">
        <v>0.024458541666666667</v>
      </c>
      <c r="O133" s="97">
        <v>8.1388</v>
      </c>
      <c r="P133" s="102">
        <f t="shared" si="4"/>
        <v>0.002996173836933632</v>
      </c>
    </row>
    <row r="134" spans="1:16" s="93" customFormat="1" ht="12">
      <c r="A134" s="100" t="s">
        <v>39</v>
      </c>
      <c r="B134" s="93">
        <v>2</v>
      </c>
      <c r="C134" s="93" t="s">
        <v>70</v>
      </c>
      <c r="D134" s="93">
        <v>2</v>
      </c>
      <c r="E134" s="100">
        <v>2</v>
      </c>
      <c r="F134" s="100" t="s">
        <v>57</v>
      </c>
      <c r="G134" s="100">
        <v>1977</v>
      </c>
      <c r="H134" s="58">
        <v>1</v>
      </c>
      <c r="I134" s="100" t="s">
        <v>42</v>
      </c>
      <c r="J134" s="90">
        <v>3</v>
      </c>
      <c r="K134" s="90">
        <v>17</v>
      </c>
      <c r="L134" s="90">
        <v>33</v>
      </c>
      <c r="M134" s="96">
        <v>4.145843749999999</v>
      </c>
      <c r="N134" s="97">
        <v>0.0060437500000000005</v>
      </c>
      <c r="O134" s="97">
        <v>4.139799999999999</v>
      </c>
      <c r="P134" s="102">
        <f t="shared" si="4"/>
        <v>0.0014577852819465283</v>
      </c>
    </row>
    <row r="135" spans="1:16" s="93" customFormat="1" ht="12">
      <c r="A135" s="100" t="s">
        <v>39</v>
      </c>
      <c r="B135" s="93">
        <v>2</v>
      </c>
      <c r="C135" s="93" t="s">
        <v>70</v>
      </c>
      <c r="D135" s="93">
        <v>2</v>
      </c>
      <c r="E135" s="100">
        <v>2</v>
      </c>
      <c r="F135" s="100" t="s">
        <v>57</v>
      </c>
      <c r="G135" s="100">
        <v>1977</v>
      </c>
      <c r="H135" s="58">
        <v>1</v>
      </c>
      <c r="I135" s="100" t="s">
        <v>43</v>
      </c>
      <c r="J135" s="90">
        <v>4</v>
      </c>
      <c r="K135" s="90">
        <v>17</v>
      </c>
      <c r="L135" s="90">
        <v>33</v>
      </c>
      <c r="M135" s="96">
        <v>9.572999300000001</v>
      </c>
      <c r="N135" s="97">
        <v>0.030799299999999995</v>
      </c>
      <c r="O135" s="97">
        <v>9.542200000000001</v>
      </c>
      <c r="P135" s="102">
        <f t="shared" si="4"/>
        <v>0.0032173093337633475</v>
      </c>
    </row>
    <row r="136" spans="1:16" s="93" customFormat="1" ht="12">
      <c r="A136" s="100" t="s">
        <v>39</v>
      </c>
      <c r="B136" s="93">
        <v>2</v>
      </c>
      <c r="C136" s="93" t="s">
        <v>70</v>
      </c>
      <c r="D136" s="93">
        <v>2</v>
      </c>
      <c r="E136" s="100">
        <v>2</v>
      </c>
      <c r="F136" s="100" t="s">
        <v>57</v>
      </c>
      <c r="G136" s="100">
        <v>1977</v>
      </c>
      <c r="H136" s="58">
        <v>1</v>
      </c>
      <c r="I136" s="100" t="s">
        <v>50</v>
      </c>
      <c r="J136" s="90">
        <v>5</v>
      </c>
      <c r="K136" s="90">
        <v>17</v>
      </c>
      <c r="L136" s="90">
        <v>33</v>
      </c>
      <c r="M136" s="96">
        <v>8.285049102564106</v>
      </c>
      <c r="N136" s="97">
        <v>0.03207910256410256</v>
      </c>
      <c r="O136" s="97">
        <v>8.252970000000001</v>
      </c>
      <c r="P136" s="102">
        <f t="shared" si="4"/>
        <v>0.0038719266677821537</v>
      </c>
    </row>
    <row r="137" spans="1:16" s="93" customFormat="1" ht="12">
      <c r="A137" s="100" t="s">
        <v>39</v>
      </c>
      <c r="B137" s="93">
        <v>2</v>
      </c>
      <c r="C137" s="93" t="s">
        <v>70</v>
      </c>
      <c r="D137" s="93">
        <v>2</v>
      </c>
      <c r="E137" s="100">
        <v>2</v>
      </c>
      <c r="F137" s="100" t="s">
        <v>57</v>
      </c>
      <c r="G137" s="100">
        <v>2011</v>
      </c>
      <c r="H137" s="58">
        <v>2</v>
      </c>
      <c r="I137" s="100" t="s">
        <v>40</v>
      </c>
      <c r="J137" s="90">
        <v>1</v>
      </c>
      <c r="K137" s="90">
        <v>17</v>
      </c>
      <c r="L137" s="90">
        <v>34</v>
      </c>
      <c r="M137" s="96">
        <v>7.678057430002478</v>
      </c>
      <c r="N137" s="97">
        <v>0.0474972265625</v>
      </c>
      <c r="O137" s="97">
        <v>7.630560203439979</v>
      </c>
      <c r="P137" s="102">
        <f t="shared" si="4"/>
        <v>0.00618609941323201</v>
      </c>
    </row>
    <row r="138" spans="1:16" s="93" customFormat="1" ht="12">
      <c r="A138" s="100" t="s">
        <v>39</v>
      </c>
      <c r="B138" s="93">
        <v>2</v>
      </c>
      <c r="C138" s="93" t="s">
        <v>70</v>
      </c>
      <c r="D138" s="93">
        <v>2</v>
      </c>
      <c r="E138" s="100">
        <v>2</v>
      </c>
      <c r="F138" s="100" t="s">
        <v>57</v>
      </c>
      <c r="G138" s="100">
        <v>2011</v>
      </c>
      <c r="H138" s="58">
        <v>2</v>
      </c>
      <c r="I138" s="100" t="s">
        <v>41</v>
      </c>
      <c r="J138" s="90">
        <v>2</v>
      </c>
      <c r="K138" s="90">
        <v>17</v>
      </c>
      <c r="L138" s="90">
        <v>34</v>
      </c>
      <c r="M138" s="96">
        <v>8.389461303853954</v>
      </c>
      <c r="N138" s="97">
        <v>0.022194295833333332</v>
      </c>
      <c r="O138" s="97">
        <v>8.367267008020622</v>
      </c>
      <c r="P138" s="102">
        <f t="shared" si="4"/>
        <v>0.0026454971337835135</v>
      </c>
    </row>
    <row r="139" spans="1:16" s="93" customFormat="1" ht="12">
      <c r="A139" s="100" t="s">
        <v>39</v>
      </c>
      <c r="B139" s="93">
        <v>2</v>
      </c>
      <c r="C139" s="93" t="s">
        <v>70</v>
      </c>
      <c r="D139" s="93">
        <v>2</v>
      </c>
      <c r="E139" s="100">
        <v>2</v>
      </c>
      <c r="F139" s="100" t="s">
        <v>57</v>
      </c>
      <c r="G139" s="100">
        <v>2011</v>
      </c>
      <c r="H139" s="58">
        <v>2</v>
      </c>
      <c r="I139" s="100" t="s">
        <v>42</v>
      </c>
      <c r="J139" s="90">
        <v>3</v>
      </c>
      <c r="K139" s="90">
        <v>17</v>
      </c>
      <c r="L139" s="90">
        <v>34</v>
      </c>
      <c r="M139" s="96">
        <v>7.848457987195732</v>
      </c>
      <c r="N139" s="97">
        <v>0.00693046875</v>
      </c>
      <c r="O139" s="97">
        <v>7.841527518445733</v>
      </c>
      <c r="P139" s="102">
        <f t="shared" si="4"/>
        <v>0.000883035720049292</v>
      </c>
    </row>
    <row r="140" spans="1:16" s="93" customFormat="1" ht="12">
      <c r="A140" s="100" t="s">
        <v>39</v>
      </c>
      <c r="B140" s="93">
        <v>2</v>
      </c>
      <c r="C140" s="93" t="s">
        <v>70</v>
      </c>
      <c r="D140" s="93">
        <v>2</v>
      </c>
      <c r="E140" s="100">
        <v>2</v>
      </c>
      <c r="F140" s="100" t="s">
        <v>57</v>
      </c>
      <c r="G140" s="100">
        <v>2011</v>
      </c>
      <c r="H140" s="58">
        <v>2</v>
      </c>
      <c r="I140" s="100" t="s">
        <v>43</v>
      </c>
      <c r="J140" s="90">
        <v>4</v>
      </c>
      <c r="K140" s="90">
        <v>17</v>
      </c>
      <c r="L140" s="90">
        <v>34</v>
      </c>
      <c r="M140" s="96">
        <v>9.776105615310199</v>
      </c>
      <c r="N140" s="97">
        <v>0.037025975</v>
      </c>
      <c r="O140" s="97">
        <v>9.739079640310198</v>
      </c>
      <c r="P140" s="102">
        <f t="shared" si="4"/>
        <v>0.0037873951506839526</v>
      </c>
    </row>
    <row r="141" spans="1:16" s="93" customFormat="1" ht="12">
      <c r="A141" s="100" t="s">
        <v>39</v>
      </c>
      <c r="B141" s="93">
        <v>2</v>
      </c>
      <c r="C141" s="93" t="s">
        <v>70</v>
      </c>
      <c r="D141" s="93">
        <v>2</v>
      </c>
      <c r="E141" s="100">
        <v>2</v>
      </c>
      <c r="F141" s="100" t="s">
        <v>57</v>
      </c>
      <c r="G141" s="100">
        <v>2011</v>
      </c>
      <c r="H141" s="100">
        <v>2</v>
      </c>
      <c r="I141" s="100" t="s">
        <v>50</v>
      </c>
      <c r="J141" s="90">
        <v>5</v>
      </c>
      <c r="K141" s="90">
        <v>17</v>
      </c>
      <c r="L141" s="90">
        <v>34</v>
      </c>
      <c r="M141" s="96">
        <v>7.661863435296678</v>
      </c>
      <c r="N141" s="97">
        <v>0.035051041666666664</v>
      </c>
      <c r="O141" s="97">
        <v>7.626812393630011</v>
      </c>
      <c r="P141" s="102">
        <f t="shared" si="4"/>
        <v>0.004574741113916688</v>
      </c>
    </row>
    <row r="142" spans="1:16" s="93" customFormat="1" ht="12">
      <c r="A142" s="98" t="s">
        <v>34</v>
      </c>
      <c r="B142" s="93">
        <v>1</v>
      </c>
      <c r="C142" s="93" t="s">
        <v>70</v>
      </c>
      <c r="D142" s="92">
        <v>2</v>
      </c>
      <c r="E142" s="99">
        <v>3</v>
      </c>
      <c r="F142" s="98" t="s">
        <v>58</v>
      </c>
      <c r="G142" s="98">
        <v>1977</v>
      </c>
      <c r="H142" s="58">
        <v>1</v>
      </c>
      <c r="I142" s="98" t="s">
        <v>46</v>
      </c>
      <c r="J142" s="58">
        <v>1</v>
      </c>
      <c r="K142" s="58">
        <v>18</v>
      </c>
      <c r="L142" s="58">
        <v>35</v>
      </c>
      <c r="M142" s="94">
        <v>7.598050000000001</v>
      </c>
      <c r="N142" s="95">
        <v>1.1655</v>
      </c>
      <c r="O142" s="95">
        <v>6.432550000000001</v>
      </c>
      <c r="P142" s="102">
        <f t="shared" si="4"/>
        <v>0.15339462098827988</v>
      </c>
    </row>
    <row r="143" spans="1:16" s="93" customFormat="1" ht="12">
      <c r="A143" s="98" t="s">
        <v>34</v>
      </c>
      <c r="B143" s="93">
        <v>1</v>
      </c>
      <c r="C143" s="93" t="s">
        <v>70</v>
      </c>
      <c r="D143" s="92">
        <v>2</v>
      </c>
      <c r="E143" s="99">
        <v>3</v>
      </c>
      <c r="F143" s="98" t="s">
        <v>58</v>
      </c>
      <c r="G143" s="98">
        <v>1977</v>
      </c>
      <c r="H143" s="58">
        <v>1</v>
      </c>
      <c r="I143" s="98" t="s">
        <v>47</v>
      </c>
      <c r="J143" s="58">
        <v>2</v>
      </c>
      <c r="K143" s="58">
        <v>18</v>
      </c>
      <c r="L143" s="58">
        <v>35</v>
      </c>
      <c r="M143" s="94">
        <v>9.047471</v>
      </c>
      <c r="N143" s="95">
        <v>1.1655</v>
      </c>
      <c r="O143" s="95">
        <v>7.881971</v>
      </c>
      <c r="P143" s="102">
        <f t="shared" si="4"/>
        <v>0.12882052896328708</v>
      </c>
    </row>
    <row r="144" spans="1:16" s="93" customFormat="1" ht="12">
      <c r="A144" s="98" t="s">
        <v>34</v>
      </c>
      <c r="B144" s="93">
        <v>1</v>
      </c>
      <c r="C144" s="93" t="s">
        <v>70</v>
      </c>
      <c r="D144" s="92">
        <v>2</v>
      </c>
      <c r="E144" s="99">
        <v>3</v>
      </c>
      <c r="F144" s="98" t="s">
        <v>58</v>
      </c>
      <c r="G144" s="98">
        <v>1977</v>
      </c>
      <c r="H144" s="58">
        <v>1</v>
      </c>
      <c r="I144" s="98" t="s">
        <v>48</v>
      </c>
      <c r="J144" s="58">
        <v>3</v>
      </c>
      <c r="K144" s="58">
        <v>18</v>
      </c>
      <c r="L144" s="58">
        <v>35</v>
      </c>
      <c r="M144" s="94">
        <v>8.613872</v>
      </c>
      <c r="N144" s="95">
        <v>1.1655</v>
      </c>
      <c r="O144" s="95">
        <v>7.448372000000001</v>
      </c>
      <c r="P144" s="102">
        <f t="shared" si="4"/>
        <v>0.1353050056931424</v>
      </c>
    </row>
    <row r="145" spans="1:16" s="93" customFormat="1" ht="12">
      <c r="A145" s="98" t="s">
        <v>34</v>
      </c>
      <c r="B145" s="93">
        <v>1</v>
      </c>
      <c r="C145" s="93" t="s">
        <v>70</v>
      </c>
      <c r="D145" s="92">
        <v>2</v>
      </c>
      <c r="E145" s="99">
        <v>3</v>
      </c>
      <c r="F145" s="98" t="s">
        <v>58</v>
      </c>
      <c r="G145" s="98">
        <v>1977</v>
      </c>
      <c r="H145" s="58">
        <v>1</v>
      </c>
      <c r="I145" s="98" t="s">
        <v>49</v>
      </c>
      <c r="J145" s="58">
        <v>4</v>
      </c>
      <c r="K145" s="58">
        <v>18</v>
      </c>
      <c r="L145" s="58">
        <v>35</v>
      </c>
      <c r="M145" s="94">
        <v>6.496982</v>
      </c>
      <c r="N145" s="95">
        <v>1.1655</v>
      </c>
      <c r="O145" s="95">
        <v>5.331481999999999</v>
      </c>
      <c r="P145" s="102">
        <f t="shared" si="4"/>
        <v>0.1793909849219222</v>
      </c>
    </row>
    <row r="146" spans="1:16" s="93" customFormat="1" ht="12">
      <c r="A146" s="100" t="s">
        <v>34</v>
      </c>
      <c r="B146" s="93">
        <v>1</v>
      </c>
      <c r="C146" s="93" t="s">
        <v>70</v>
      </c>
      <c r="D146" s="93">
        <v>2</v>
      </c>
      <c r="E146" s="100">
        <v>3</v>
      </c>
      <c r="F146" s="100" t="s">
        <v>58</v>
      </c>
      <c r="G146" s="100">
        <v>2011</v>
      </c>
      <c r="H146" s="58">
        <v>2</v>
      </c>
      <c r="I146" s="100" t="s">
        <v>46</v>
      </c>
      <c r="J146" s="90">
        <v>1</v>
      </c>
      <c r="K146" s="90">
        <v>18</v>
      </c>
      <c r="L146" s="90">
        <v>36</v>
      </c>
      <c r="M146" s="96">
        <v>7.876758511237225</v>
      </c>
      <c r="N146" s="97">
        <v>0.6080043749999999</v>
      </c>
      <c r="O146" s="97">
        <v>7.2687541362372246</v>
      </c>
      <c r="P146" s="102">
        <f t="shared" si="4"/>
        <v>0.07718966807635429</v>
      </c>
    </row>
    <row r="147" spans="1:16" s="93" customFormat="1" ht="12">
      <c r="A147" s="100" t="s">
        <v>34</v>
      </c>
      <c r="B147" s="93">
        <v>1</v>
      </c>
      <c r="C147" s="93" t="s">
        <v>70</v>
      </c>
      <c r="D147" s="93">
        <v>2</v>
      </c>
      <c r="E147" s="100">
        <v>3</v>
      </c>
      <c r="F147" s="100" t="s">
        <v>58</v>
      </c>
      <c r="G147" s="100">
        <v>2011</v>
      </c>
      <c r="H147" s="58">
        <v>2</v>
      </c>
      <c r="I147" s="100" t="s">
        <v>47</v>
      </c>
      <c r="J147" s="90">
        <v>2</v>
      </c>
      <c r="K147" s="90">
        <v>18</v>
      </c>
      <c r="L147" s="90">
        <v>36</v>
      </c>
      <c r="M147" s="96">
        <v>9.052926173745314</v>
      </c>
      <c r="N147" s="97">
        <v>0.38488858333333337</v>
      </c>
      <c r="O147" s="97">
        <v>8.66803759041198</v>
      </c>
      <c r="P147" s="102">
        <f t="shared" si="4"/>
        <v>0.042515378557881234</v>
      </c>
    </row>
    <row r="148" spans="1:16" s="93" customFormat="1" ht="12">
      <c r="A148" s="100" t="s">
        <v>34</v>
      </c>
      <c r="B148" s="93">
        <v>1</v>
      </c>
      <c r="C148" s="93" t="s">
        <v>70</v>
      </c>
      <c r="D148" s="93">
        <v>2</v>
      </c>
      <c r="E148" s="100">
        <v>3</v>
      </c>
      <c r="F148" s="100" t="s">
        <v>58</v>
      </c>
      <c r="G148" s="100">
        <v>2011</v>
      </c>
      <c r="H148" s="58">
        <v>2</v>
      </c>
      <c r="I148" s="100" t="s">
        <v>48</v>
      </c>
      <c r="J148" s="90">
        <v>3</v>
      </c>
      <c r="K148" s="90">
        <v>18</v>
      </c>
      <c r="L148" s="90">
        <v>36</v>
      </c>
      <c r="M148" s="96">
        <v>8.401180088500045</v>
      </c>
      <c r="N148" s="97">
        <v>0.12418387500000001</v>
      </c>
      <c r="O148" s="97">
        <v>8.276996213500045</v>
      </c>
      <c r="P148" s="102">
        <f t="shared" si="4"/>
        <v>0.014781718007686694</v>
      </c>
    </row>
    <row r="149" spans="1:16" s="93" customFormat="1" ht="12">
      <c r="A149" s="100" t="s">
        <v>34</v>
      </c>
      <c r="B149" s="93">
        <v>1</v>
      </c>
      <c r="C149" s="93" t="s">
        <v>70</v>
      </c>
      <c r="D149" s="93">
        <v>2</v>
      </c>
      <c r="E149" s="100">
        <v>3</v>
      </c>
      <c r="F149" s="100" t="s">
        <v>58</v>
      </c>
      <c r="G149" s="100">
        <v>2011</v>
      </c>
      <c r="H149" s="58">
        <v>2</v>
      </c>
      <c r="I149" s="100" t="s">
        <v>49</v>
      </c>
      <c r="J149" s="90">
        <v>4</v>
      </c>
      <c r="K149" s="90">
        <v>18</v>
      </c>
      <c r="L149" s="90">
        <v>36</v>
      </c>
      <c r="M149" s="96">
        <v>5.9867098885255885</v>
      </c>
      <c r="N149" s="97">
        <v>0.326986</v>
      </c>
      <c r="O149" s="97">
        <v>5.659723888525589</v>
      </c>
      <c r="P149" s="102">
        <f t="shared" si="4"/>
        <v>0.05461864798672086</v>
      </c>
    </row>
    <row r="150" spans="1:16" s="93" customFormat="1" ht="12">
      <c r="A150" s="100" t="s">
        <v>39</v>
      </c>
      <c r="B150" s="93">
        <v>2</v>
      </c>
      <c r="C150" s="93" t="s">
        <v>70</v>
      </c>
      <c r="D150" s="93">
        <v>2</v>
      </c>
      <c r="E150" s="100">
        <v>3</v>
      </c>
      <c r="F150" s="100" t="s">
        <v>58</v>
      </c>
      <c r="G150" s="100">
        <v>1977</v>
      </c>
      <c r="H150" s="58">
        <v>1</v>
      </c>
      <c r="I150" s="100" t="s">
        <v>40</v>
      </c>
      <c r="J150" s="90">
        <v>1</v>
      </c>
      <c r="K150" s="90">
        <v>19</v>
      </c>
      <c r="L150" s="90">
        <v>37</v>
      </c>
      <c r="M150" s="96">
        <v>6.9816</v>
      </c>
      <c r="N150" s="97">
        <v>0</v>
      </c>
      <c r="O150" s="97">
        <v>6.9816</v>
      </c>
      <c r="P150" s="102">
        <f t="shared" si="4"/>
        <v>0</v>
      </c>
    </row>
    <row r="151" spans="1:16" s="93" customFormat="1" ht="12">
      <c r="A151" s="100" t="s">
        <v>39</v>
      </c>
      <c r="B151" s="93">
        <v>2</v>
      </c>
      <c r="C151" s="93" t="s">
        <v>70</v>
      </c>
      <c r="D151" s="93">
        <v>2</v>
      </c>
      <c r="E151" s="100">
        <v>3</v>
      </c>
      <c r="F151" s="100" t="s">
        <v>58</v>
      </c>
      <c r="G151" s="100">
        <v>1977</v>
      </c>
      <c r="H151" s="58">
        <v>1</v>
      </c>
      <c r="I151" s="100" t="s">
        <v>41</v>
      </c>
      <c r="J151" s="90">
        <v>2</v>
      </c>
      <c r="K151" s="90">
        <v>19</v>
      </c>
      <c r="L151" s="90">
        <v>37</v>
      </c>
      <c r="M151" s="96">
        <v>7.400308000000001</v>
      </c>
      <c r="N151" s="97">
        <v>0</v>
      </c>
      <c r="O151" s="97">
        <v>7.400308000000001</v>
      </c>
      <c r="P151" s="102">
        <f t="shared" si="4"/>
        <v>0</v>
      </c>
    </row>
    <row r="152" spans="1:16" s="93" customFormat="1" ht="12">
      <c r="A152" s="100" t="s">
        <v>39</v>
      </c>
      <c r="B152" s="93">
        <v>2</v>
      </c>
      <c r="C152" s="93" t="s">
        <v>70</v>
      </c>
      <c r="D152" s="93">
        <v>2</v>
      </c>
      <c r="E152" s="100">
        <v>3</v>
      </c>
      <c r="F152" s="100" t="s">
        <v>58</v>
      </c>
      <c r="G152" s="100">
        <v>1977</v>
      </c>
      <c r="H152" s="58">
        <v>1</v>
      </c>
      <c r="I152" s="100" t="s">
        <v>42</v>
      </c>
      <c r="J152" s="90">
        <v>3</v>
      </c>
      <c r="K152" s="90">
        <v>19</v>
      </c>
      <c r="L152" s="90">
        <v>37</v>
      </c>
      <c r="M152" s="96">
        <v>6.46061</v>
      </c>
      <c r="N152" s="97">
        <v>0</v>
      </c>
      <c r="O152" s="97">
        <v>6.46061</v>
      </c>
      <c r="P152" s="102">
        <f t="shared" si="4"/>
        <v>0</v>
      </c>
    </row>
    <row r="153" spans="1:16" s="93" customFormat="1" ht="12">
      <c r="A153" s="100" t="s">
        <v>39</v>
      </c>
      <c r="B153" s="93">
        <v>2</v>
      </c>
      <c r="C153" s="93" t="s">
        <v>70</v>
      </c>
      <c r="D153" s="93">
        <v>2</v>
      </c>
      <c r="E153" s="100">
        <v>3</v>
      </c>
      <c r="F153" s="100" t="s">
        <v>58</v>
      </c>
      <c r="G153" s="100">
        <v>1977</v>
      </c>
      <c r="H153" s="58">
        <v>1</v>
      </c>
      <c r="I153" s="100" t="s">
        <v>43</v>
      </c>
      <c r="J153" s="90">
        <v>4</v>
      </c>
      <c r="K153" s="90">
        <v>19</v>
      </c>
      <c r="L153" s="90">
        <v>37</v>
      </c>
      <c r="M153" s="96">
        <v>6.690700000000001</v>
      </c>
      <c r="N153" s="97">
        <v>0</v>
      </c>
      <c r="O153" s="97">
        <v>6.690700000000001</v>
      </c>
      <c r="P153" s="102">
        <f t="shared" si="4"/>
        <v>0</v>
      </c>
    </row>
    <row r="154" spans="1:16" s="93" customFormat="1" ht="12">
      <c r="A154" s="100" t="s">
        <v>39</v>
      </c>
      <c r="B154" s="93">
        <v>2</v>
      </c>
      <c r="C154" s="93" t="s">
        <v>70</v>
      </c>
      <c r="D154" s="93">
        <v>2</v>
      </c>
      <c r="E154" s="100">
        <v>3</v>
      </c>
      <c r="F154" s="100" t="s">
        <v>58</v>
      </c>
      <c r="G154" s="100">
        <v>2011</v>
      </c>
      <c r="H154" s="58">
        <v>2</v>
      </c>
      <c r="I154" s="100" t="s">
        <v>40</v>
      </c>
      <c r="J154" s="90">
        <v>1</v>
      </c>
      <c r="K154" s="90">
        <v>19</v>
      </c>
      <c r="L154" s="90">
        <v>38</v>
      </c>
      <c r="M154" s="96">
        <v>5.447415738137893</v>
      </c>
      <c r="N154" s="97">
        <v>0</v>
      </c>
      <c r="O154" s="97">
        <v>5.447415738137893</v>
      </c>
      <c r="P154" s="102">
        <f t="shared" si="4"/>
        <v>0</v>
      </c>
    </row>
    <row r="155" spans="1:16" s="93" customFormat="1" ht="12">
      <c r="A155" s="100" t="s">
        <v>39</v>
      </c>
      <c r="B155" s="93">
        <v>2</v>
      </c>
      <c r="C155" s="93" t="s">
        <v>70</v>
      </c>
      <c r="D155" s="93">
        <v>2</v>
      </c>
      <c r="E155" s="100">
        <v>3</v>
      </c>
      <c r="F155" s="100" t="s">
        <v>58</v>
      </c>
      <c r="G155" s="100">
        <v>2011</v>
      </c>
      <c r="H155" s="58">
        <v>2</v>
      </c>
      <c r="I155" s="100" t="s">
        <v>41</v>
      </c>
      <c r="J155" s="90">
        <v>2</v>
      </c>
      <c r="K155" s="90">
        <v>19</v>
      </c>
      <c r="L155" s="90">
        <v>38</v>
      </c>
      <c r="M155" s="96">
        <v>6.90819103479779</v>
      </c>
      <c r="N155" s="97">
        <v>0</v>
      </c>
      <c r="O155" s="97">
        <v>6.90819103479779</v>
      </c>
      <c r="P155" s="102">
        <f t="shared" si="4"/>
        <v>0</v>
      </c>
    </row>
    <row r="156" spans="1:16" s="93" customFormat="1" ht="12">
      <c r="A156" s="100" t="s">
        <v>39</v>
      </c>
      <c r="B156" s="93">
        <v>2</v>
      </c>
      <c r="C156" s="93" t="s">
        <v>70</v>
      </c>
      <c r="D156" s="93">
        <v>2</v>
      </c>
      <c r="E156" s="100">
        <v>3</v>
      </c>
      <c r="F156" s="100" t="s">
        <v>58</v>
      </c>
      <c r="G156" s="100">
        <v>2011</v>
      </c>
      <c r="H156" s="58">
        <v>2</v>
      </c>
      <c r="I156" s="100" t="s">
        <v>42</v>
      </c>
      <c r="J156" s="90">
        <v>3</v>
      </c>
      <c r="K156" s="90">
        <v>19</v>
      </c>
      <c r="L156" s="90">
        <v>38</v>
      </c>
      <c r="M156" s="96">
        <v>5.3411876671579925</v>
      </c>
      <c r="N156" s="97">
        <v>0</v>
      </c>
      <c r="O156" s="97">
        <v>5.3411876671579925</v>
      </c>
      <c r="P156" s="102">
        <f t="shared" si="4"/>
        <v>0</v>
      </c>
    </row>
    <row r="157" spans="1:16" s="93" customFormat="1" ht="12">
      <c r="A157" s="100" t="s">
        <v>39</v>
      </c>
      <c r="B157" s="93">
        <v>2</v>
      </c>
      <c r="C157" s="93" t="s">
        <v>70</v>
      </c>
      <c r="D157" s="93">
        <v>2</v>
      </c>
      <c r="E157" s="100">
        <v>3</v>
      </c>
      <c r="F157" s="100" t="s">
        <v>58</v>
      </c>
      <c r="G157" s="100">
        <v>2011</v>
      </c>
      <c r="H157" s="58">
        <v>2</v>
      </c>
      <c r="I157" s="100" t="s">
        <v>43</v>
      </c>
      <c r="J157" s="90">
        <v>4</v>
      </c>
      <c r="K157" s="90">
        <v>19</v>
      </c>
      <c r="L157" s="90">
        <v>38</v>
      </c>
      <c r="M157" s="96">
        <v>4.791865630290175</v>
      </c>
      <c r="N157" s="97">
        <v>0</v>
      </c>
      <c r="O157" s="97">
        <v>4.791865630290175</v>
      </c>
      <c r="P157" s="102">
        <f t="shared" si="4"/>
        <v>0</v>
      </c>
    </row>
    <row r="158" spans="1:16" s="93" customFormat="1" ht="12">
      <c r="A158" s="98" t="s">
        <v>34</v>
      </c>
      <c r="B158" s="93">
        <v>1</v>
      </c>
      <c r="C158" s="93" t="s">
        <v>70</v>
      </c>
      <c r="D158" s="92">
        <v>2</v>
      </c>
      <c r="E158" s="99">
        <v>4</v>
      </c>
      <c r="F158" s="98" t="s">
        <v>59</v>
      </c>
      <c r="G158" s="98">
        <v>1977</v>
      </c>
      <c r="H158" s="58">
        <v>1</v>
      </c>
      <c r="I158" s="98" t="s">
        <v>46</v>
      </c>
      <c r="J158" s="58">
        <v>1</v>
      </c>
      <c r="K158" s="58">
        <v>20</v>
      </c>
      <c r="L158" s="58">
        <v>39</v>
      </c>
      <c r="M158" s="94">
        <v>3.907392</v>
      </c>
      <c r="N158" s="95">
        <v>0</v>
      </c>
      <c r="O158" s="95">
        <v>3.907392</v>
      </c>
      <c r="P158" s="102">
        <f t="shared" si="4"/>
        <v>0</v>
      </c>
    </row>
    <row r="159" spans="1:16" s="93" customFormat="1" ht="12">
      <c r="A159" s="98" t="s">
        <v>34</v>
      </c>
      <c r="B159" s="93">
        <v>1</v>
      </c>
      <c r="C159" s="93" t="s">
        <v>70</v>
      </c>
      <c r="D159" s="92">
        <v>2</v>
      </c>
      <c r="E159" s="99">
        <v>4</v>
      </c>
      <c r="F159" s="98" t="s">
        <v>59</v>
      </c>
      <c r="G159" s="98">
        <v>1977</v>
      </c>
      <c r="H159" s="58">
        <v>1</v>
      </c>
      <c r="I159" s="98" t="s">
        <v>47</v>
      </c>
      <c r="J159" s="58">
        <v>2</v>
      </c>
      <c r="K159" s="58">
        <v>20</v>
      </c>
      <c r="L159" s="58">
        <v>39</v>
      </c>
      <c r="M159" s="94">
        <v>5.29641</v>
      </c>
      <c r="N159" s="95">
        <v>0</v>
      </c>
      <c r="O159" s="95">
        <v>5.29641</v>
      </c>
      <c r="P159" s="102">
        <f t="shared" si="4"/>
        <v>0</v>
      </c>
    </row>
    <row r="160" spans="1:16" s="93" customFormat="1" ht="12">
      <c r="A160" s="98" t="s">
        <v>34</v>
      </c>
      <c r="B160" s="93">
        <v>1</v>
      </c>
      <c r="C160" s="93" t="s">
        <v>70</v>
      </c>
      <c r="D160" s="92">
        <v>2</v>
      </c>
      <c r="E160" s="99">
        <v>4</v>
      </c>
      <c r="F160" s="98" t="s">
        <v>59</v>
      </c>
      <c r="G160" s="98">
        <v>1977</v>
      </c>
      <c r="H160" s="58">
        <v>1</v>
      </c>
      <c r="I160" s="98" t="s">
        <v>48</v>
      </c>
      <c r="J160" s="58">
        <v>3</v>
      </c>
      <c r="K160" s="58">
        <v>20</v>
      </c>
      <c r="L160" s="58">
        <v>39</v>
      </c>
      <c r="M160" s="94">
        <v>4.946774</v>
      </c>
      <c r="N160" s="95">
        <v>0</v>
      </c>
      <c r="O160" s="95">
        <v>4.946774</v>
      </c>
      <c r="P160" s="102">
        <f t="shared" si="4"/>
        <v>0</v>
      </c>
    </row>
    <row r="161" spans="1:16" s="93" customFormat="1" ht="12">
      <c r="A161" s="100" t="s">
        <v>34</v>
      </c>
      <c r="B161" s="93">
        <v>1</v>
      </c>
      <c r="C161" s="93" t="s">
        <v>70</v>
      </c>
      <c r="D161" s="93">
        <v>2</v>
      </c>
      <c r="E161" s="100">
        <v>4</v>
      </c>
      <c r="F161" s="100" t="s">
        <v>59</v>
      </c>
      <c r="G161" s="100">
        <v>1977</v>
      </c>
      <c r="H161" s="58">
        <v>1</v>
      </c>
      <c r="I161" s="100" t="s">
        <v>49</v>
      </c>
      <c r="J161" s="90">
        <v>4</v>
      </c>
      <c r="K161" s="58">
        <v>20</v>
      </c>
      <c r="L161" s="58">
        <v>39</v>
      </c>
      <c r="M161" s="96">
        <v>4.443046</v>
      </c>
      <c r="N161" s="97">
        <v>0</v>
      </c>
      <c r="O161" s="97">
        <v>4.443046</v>
      </c>
      <c r="P161" s="102">
        <f t="shared" si="4"/>
        <v>0</v>
      </c>
    </row>
    <row r="162" spans="1:16" s="93" customFormat="1" ht="12">
      <c r="A162" s="100" t="s">
        <v>34</v>
      </c>
      <c r="B162" s="93">
        <v>1</v>
      </c>
      <c r="C162" s="93" t="s">
        <v>70</v>
      </c>
      <c r="D162" s="93">
        <v>2</v>
      </c>
      <c r="E162" s="100">
        <v>4</v>
      </c>
      <c r="F162" s="100" t="s">
        <v>59</v>
      </c>
      <c r="G162" s="100">
        <v>2011</v>
      </c>
      <c r="H162" s="58">
        <v>2</v>
      </c>
      <c r="I162" s="100" t="s">
        <v>46</v>
      </c>
      <c r="J162" s="90">
        <v>1</v>
      </c>
      <c r="K162" s="90">
        <v>20</v>
      </c>
      <c r="L162" s="90">
        <v>40</v>
      </c>
      <c r="M162" s="96">
        <v>5.525312400776675</v>
      </c>
      <c r="N162" s="97">
        <v>0.3545859520833333</v>
      </c>
      <c r="O162" s="97">
        <v>5.170726448693342</v>
      </c>
      <c r="P162" s="102">
        <f t="shared" si="4"/>
        <v>0.06417482422052558</v>
      </c>
    </row>
    <row r="163" spans="1:16" s="93" customFormat="1" ht="12">
      <c r="A163" s="100" t="s">
        <v>34</v>
      </c>
      <c r="B163" s="93">
        <v>1</v>
      </c>
      <c r="C163" s="93" t="s">
        <v>70</v>
      </c>
      <c r="D163" s="93">
        <v>2</v>
      </c>
      <c r="E163" s="100">
        <v>4</v>
      </c>
      <c r="F163" s="100" t="s">
        <v>59</v>
      </c>
      <c r="G163" s="100">
        <v>2011</v>
      </c>
      <c r="H163" s="58">
        <v>2</v>
      </c>
      <c r="I163" s="100" t="s">
        <v>47</v>
      </c>
      <c r="J163" s="90">
        <v>2</v>
      </c>
      <c r="K163" s="90">
        <v>20</v>
      </c>
      <c r="L163" s="90">
        <v>40</v>
      </c>
      <c r="M163" s="96">
        <v>4.107785242075634</v>
      </c>
      <c r="N163" s="97">
        <v>0.3113861375</v>
      </c>
      <c r="O163" s="97">
        <v>3.7963991045756345</v>
      </c>
      <c r="P163" s="102">
        <f t="shared" si="4"/>
        <v>0.07580389897468419</v>
      </c>
    </row>
    <row r="164" spans="1:16" s="93" customFormat="1" ht="12">
      <c r="A164" s="100" t="s">
        <v>34</v>
      </c>
      <c r="B164" s="93">
        <v>1</v>
      </c>
      <c r="C164" s="93" t="s">
        <v>70</v>
      </c>
      <c r="D164" s="93">
        <v>2</v>
      </c>
      <c r="E164" s="100">
        <v>4</v>
      </c>
      <c r="F164" s="100" t="s">
        <v>59</v>
      </c>
      <c r="G164" s="100">
        <v>2011</v>
      </c>
      <c r="H164" s="58">
        <v>2</v>
      </c>
      <c r="I164" s="100" t="s">
        <v>48</v>
      </c>
      <c r="J164" s="90">
        <v>3</v>
      </c>
      <c r="K164" s="90">
        <v>20</v>
      </c>
      <c r="L164" s="90">
        <v>40</v>
      </c>
      <c r="M164" s="96">
        <v>4.421155655066256</v>
      </c>
      <c r="N164" s="97">
        <v>0.8572837566197041</v>
      </c>
      <c r="O164" s="97">
        <v>3.5638718984465525</v>
      </c>
      <c r="P164" s="102">
        <f t="shared" si="4"/>
        <v>0.19390490258747897</v>
      </c>
    </row>
    <row r="165" spans="1:16" s="93" customFormat="1" ht="12">
      <c r="A165" s="100" t="s">
        <v>34</v>
      </c>
      <c r="B165" s="93">
        <v>1</v>
      </c>
      <c r="C165" s="93" t="s">
        <v>70</v>
      </c>
      <c r="D165" s="93">
        <v>2</v>
      </c>
      <c r="E165" s="100">
        <v>4</v>
      </c>
      <c r="F165" s="100" t="s">
        <v>59</v>
      </c>
      <c r="G165" s="100">
        <v>2011</v>
      </c>
      <c r="H165" s="58">
        <v>2</v>
      </c>
      <c r="I165" s="100" t="s">
        <v>49</v>
      </c>
      <c r="J165" s="90">
        <v>4</v>
      </c>
      <c r="K165" s="90">
        <v>20</v>
      </c>
      <c r="L165" s="90">
        <v>40</v>
      </c>
      <c r="M165" s="96">
        <v>4.105295349302062</v>
      </c>
      <c r="N165" s="97">
        <v>0.2510525</v>
      </c>
      <c r="O165" s="97">
        <v>3.8542428493020617</v>
      </c>
      <c r="P165" s="102">
        <f t="shared" si="4"/>
        <v>0.06115333456889557</v>
      </c>
    </row>
    <row r="166" spans="1:16" s="93" customFormat="1" ht="12">
      <c r="A166" s="100" t="s">
        <v>39</v>
      </c>
      <c r="B166" s="93">
        <v>2</v>
      </c>
      <c r="C166" s="93" t="s">
        <v>70</v>
      </c>
      <c r="D166" s="93">
        <v>2</v>
      </c>
      <c r="E166" s="100">
        <v>4</v>
      </c>
      <c r="F166" s="100" t="s">
        <v>59</v>
      </c>
      <c r="G166" s="100">
        <v>1977</v>
      </c>
      <c r="H166" s="58">
        <v>1</v>
      </c>
      <c r="I166" s="100" t="s">
        <v>40</v>
      </c>
      <c r="J166" s="90">
        <v>1</v>
      </c>
      <c r="K166" s="90">
        <v>21</v>
      </c>
      <c r="L166" s="90">
        <v>41</v>
      </c>
      <c r="M166" s="96">
        <v>4.795693</v>
      </c>
      <c r="N166" s="97">
        <v>0</v>
      </c>
      <c r="O166" s="97">
        <v>4.795693</v>
      </c>
      <c r="P166" s="102">
        <f t="shared" si="4"/>
        <v>0</v>
      </c>
    </row>
    <row r="167" spans="1:16" s="93" customFormat="1" ht="12">
      <c r="A167" s="100" t="s">
        <v>39</v>
      </c>
      <c r="B167" s="93">
        <v>2</v>
      </c>
      <c r="C167" s="93" t="s">
        <v>70</v>
      </c>
      <c r="D167" s="93">
        <v>2</v>
      </c>
      <c r="E167" s="100">
        <v>4</v>
      </c>
      <c r="F167" s="100" t="s">
        <v>59</v>
      </c>
      <c r="G167" s="100">
        <v>1977</v>
      </c>
      <c r="H167" s="58">
        <v>1</v>
      </c>
      <c r="I167" s="100" t="s">
        <v>41</v>
      </c>
      <c r="J167" s="90">
        <v>2</v>
      </c>
      <c r="K167" s="90">
        <v>21</v>
      </c>
      <c r="L167" s="90">
        <v>41</v>
      </c>
      <c r="M167" s="96">
        <v>3.8622360000000002</v>
      </c>
      <c r="N167" s="97">
        <v>0</v>
      </c>
      <c r="O167" s="97">
        <v>3.8622360000000002</v>
      </c>
      <c r="P167" s="102">
        <f t="shared" si="4"/>
        <v>0</v>
      </c>
    </row>
    <row r="168" spans="1:16" s="93" customFormat="1" ht="12">
      <c r="A168" s="100" t="s">
        <v>39</v>
      </c>
      <c r="B168" s="93">
        <v>2</v>
      </c>
      <c r="C168" s="93" t="s">
        <v>70</v>
      </c>
      <c r="D168" s="93">
        <v>2</v>
      </c>
      <c r="E168" s="100">
        <v>4</v>
      </c>
      <c r="F168" s="100" t="s">
        <v>59</v>
      </c>
      <c r="G168" s="100">
        <v>1977</v>
      </c>
      <c r="H168" s="58">
        <v>1</v>
      </c>
      <c r="I168" s="100" t="s">
        <v>42</v>
      </c>
      <c r="J168" s="90">
        <v>3</v>
      </c>
      <c r="K168" s="90">
        <v>21</v>
      </c>
      <c r="L168" s="90">
        <v>41</v>
      </c>
      <c r="M168" s="96">
        <v>4.071054000000001</v>
      </c>
      <c r="N168" s="97">
        <v>0</v>
      </c>
      <c r="O168" s="97">
        <v>4.071054000000001</v>
      </c>
      <c r="P168" s="102">
        <f t="shared" si="4"/>
        <v>0</v>
      </c>
    </row>
    <row r="169" spans="1:16" s="93" customFormat="1" ht="12">
      <c r="A169" s="100" t="s">
        <v>39</v>
      </c>
      <c r="B169" s="93">
        <v>2</v>
      </c>
      <c r="C169" s="93" t="s">
        <v>70</v>
      </c>
      <c r="D169" s="93">
        <v>2</v>
      </c>
      <c r="E169" s="100">
        <v>4</v>
      </c>
      <c r="F169" s="100" t="s">
        <v>59</v>
      </c>
      <c r="G169" s="100">
        <v>1977</v>
      </c>
      <c r="H169" s="58">
        <v>1</v>
      </c>
      <c r="I169" s="100" t="s">
        <v>43</v>
      </c>
      <c r="J169" s="90">
        <v>4</v>
      </c>
      <c r="K169" s="90">
        <v>21</v>
      </c>
      <c r="L169" s="90">
        <v>41</v>
      </c>
      <c r="M169" s="96">
        <v>4.445977999999999</v>
      </c>
      <c r="N169" s="97">
        <v>0</v>
      </c>
      <c r="O169" s="97">
        <v>4.445977999999999</v>
      </c>
      <c r="P169" s="102">
        <f t="shared" si="4"/>
        <v>0</v>
      </c>
    </row>
    <row r="170" spans="1:16" s="93" customFormat="1" ht="12">
      <c r="A170" s="100" t="s">
        <v>39</v>
      </c>
      <c r="B170" s="93">
        <v>2</v>
      </c>
      <c r="C170" s="93" t="s">
        <v>70</v>
      </c>
      <c r="D170" s="93">
        <v>2</v>
      </c>
      <c r="E170" s="100">
        <v>4</v>
      </c>
      <c r="F170" s="100" t="s">
        <v>59</v>
      </c>
      <c r="G170" s="100">
        <v>2011</v>
      </c>
      <c r="H170" s="58">
        <v>2</v>
      </c>
      <c r="I170" s="100" t="s">
        <v>40</v>
      </c>
      <c r="J170" s="90">
        <v>1</v>
      </c>
      <c r="K170" s="90">
        <v>21</v>
      </c>
      <c r="L170" s="90">
        <v>42</v>
      </c>
      <c r="M170" s="96">
        <v>3.7626845992992273</v>
      </c>
      <c r="N170" s="97">
        <v>0</v>
      </c>
      <c r="O170" s="97">
        <v>3.7626845992992273</v>
      </c>
      <c r="P170" s="102">
        <f t="shared" si="4"/>
        <v>0</v>
      </c>
    </row>
    <row r="171" spans="1:16" s="93" customFormat="1" ht="12">
      <c r="A171" s="100" t="s">
        <v>39</v>
      </c>
      <c r="B171" s="93">
        <v>2</v>
      </c>
      <c r="C171" s="93" t="s">
        <v>70</v>
      </c>
      <c r="D171" s="93">
        <v>2</v>
      </c>
      <c r="E171" s="100">
        <v>4</v>
      </c>
      <c r="F171" s="100" t="s">
        <v>59</v>
      </c>
      <c r="G171" s="100">
        <v>2011</v>
      </c>
      <c r="H171" s="58">
        <v>2</v>
      </c>
      <c r="I171" s="100" t="s">
        <v>41</v>
      </c>
      <c r="J171" s="90">
        <v>2</v>
      </c>
      <c r="K171" s="90">
        <v>21</v>
      </c>
      <c r="L171" s="90">
        <v>42</v>
      </c>
      <c r="M171" s="96">
        <v>4.959491762773168</v>
      </c>
      <c r="N171" s="97">
        <v>0</v>
      </c>
      <c r="O171" s="97">
        <v>4.959491762773168</v>
      </c>
      <c r="P171" s="102">
        <f t="shared" si="4"/>
        <v>0</v>
      </c>
    </row>
    <row r="172" spans="1:16" s="93" customFormat="1" ht="12">
      <c r="A172" s="100" t="s">
        <v>39</v>
      </c>
      <c r="B172" s="93">
        <v>2</v>
      </c>
      <c r="C172" s="93" t="s">
        <v>70</v>
      </c>
      <c r="D172" s="93">
        <v>2</v>
      </c>
      <c r="E172" s="100">
        <v>4</v>
      </c>
      <c r="F172" s="100" t="s">
        <v>59</v>
      </c>
      <c r="G172" s="100">
        <v>2011</v>
      </c>
      <c r="H172" s="58">
        <v>2</v>
      </c>
      <c r="I172" s="100" t="s">
        <v>42</v>
      </c>
      <c r="J172" s="90">
        <v>3</v>
      </c>
      <c r="K172" s="90">
        <v>21</v>
      </c>
      <c r="L172" s="90">
        <v>42</v>
      </c>
      <c r="M172" s="96">
        <v>4.804534701882069</v>
      </c>
      <c r="N172" s="97">
        <v>0</v>
      </c>
      <c r="O172" s="97">
        <v>4.804534701882069</v>
      </c>
      <c r="P172" s="102">
        <f t="shared" si="4"/>
        <v>0</v>
      </c>
    </row>
    <row r="173" spans="1:16" s="93" customFormat="1" ht="12">
      <c r="A173" s="100" t="s">
        <v>39</v>
      </c>
      <c r="B173" s="93">
        <v>2</v>
      </c>
      <c r="C173" s="93" t="s">
        <v>70</v>
      </c>
      <c r="D173" s="93">
        <v>2</v>
      </c>
      <c r="E173" s="100">
        <v>4</v>
      </c>
      <c r="F173" s="100" t="s">
        <v>59</v>
      </c>
      <c r="G173" s="100">
        <v>2011</v>
      </c>
      <c r="H173" s="58">
        <v>2</v>
      </c>
      <c r="I173" s="100" t="s">
        <v>43</v>
      </c>
      <c r="J173" s="90">
        <v>4</v>
      </c>
      <c r="K173" s="90">
        <v>21</v>
      </c>
      <c r="L173" s="90">
        <v>42</v>
      </c>
      <c r="M173" s="96">
        <v>4.308696230937111</v>
      </c>
      <c r="N173" s="97">
        <v>0</v>
      </c>
      <c r="O173" s="97">
        <v>4.308696230937111</v>
      </c>
      <c r="P173" s="102">
        <f t="shared" si="4"/>
        <v>0</v>
      </c>
    </row>
    <row r="174" spans="1:16" s="93" customFormat="1" ht="12">
      <c r="A174" s="100" t="s">
        <v>34</v>
      </c>
      <c r="B174" s="93">
        <v>1</v>
      </c>
      <c r="C174" s="93" t="s">
        <v>70</v>
      </c>
      <c r="D174" s="93">
        <v>2</v>
      </c>
      <c r="E174" s="100">
        <v>5</v>
      </c>
      <c r="F174" s="100" t="s">
        <v>60</v>
      </c>
      <c r="G174" s="100">
        <v>1977</v>
      </c>
      <c r="H174" s="58">
        <v>1</v>
      </c>
      <c r="I174" s="100" t="s">
        <v>46</v>
      </c>
      <c r="J174" s="90">
        <v>1</v>
      </c>
      <c r="K174" s="90">
        <v>22</v>
      </c>
      <c r="L174" s="90">
        <v>43</v>
      </c>
      <c r="M174" s="96">
        <v>10.857644680000002</v>
      </c>
      <c r="N174" s="97">
        <v>0.08112467999999999</v>
      </c>
      <c r="O174" s="97">
        <v>10.776520000000001</v>
      </c>
      <c r="P174" s="102">
        <f t="shared" si="4"/>
        <v>0.007471664655727155</v>
      </c>
    </row>
    <row r="175" spans="1:16" s="93" customFormat="1" ht="12">
      <c r="A175" s="100" t="s">
        <v>34</v>
      </c>
      <c r="B175" s="93">
        <v>1</v>
      </c>
      <c r="C175" s="93" t="s">
        <v>70</v>
      </c>
      <c r="D175" s="93">
        <v>2</v>
      </c>
      <c r="E175" s="100">
        <v>5</v>
      </c>
      <c r="F175" s="100" t="s">
        <v>60</v>
      </c>
      <c r="G175" s="100">
        <v>1977</v>
      </c>
      <c r="H175" s="58">
        <v>1</v>
      </c>
      <c r="I175" s="100" t="s">
        <v>47</v>
      </c>
      <c r="J175" s="90">
        <v>2</v>
      </c>
      <c r="K175" s="90">
        <v>22</v>
      </c>
      <c r="L175" s="90">
        <v>43</v>
      </c>
      <c r="M175" s="96">
        <v>9.97176702</v>
      </c>
      <c r="N175" s="97">
        <v>0.12168701999999998</v>
      </c>
      <c r="O175" s="97">
        <v>9.85008</v>
      </c>
      <c r="P175" s="102">
        <f t="shared" si="4"/>
        <v>0.01220315514351036</v>
      </c>
    </row>
    <row r="176" spans="1:16" s="93" customFormat="1" ht="12">
      <c r="A176" s="100" t="s">
        <v>34</v>
      </c>
      <c r="B176" s="93">
        <v>1</v>
      </c>
      <c r="C176" s="93" t="s">
        <v>70</v>
      </c>
      <c r="D176" s="93">
        <v>2</v>
      </c>
      <c r="E176" s="100">
        <v>5</v>
      </c>
      <c r="F176" s="100" t="s">
        <v>60</v>
      </c>
      <c r="G176" s="100">
        <v>1977</v>
      </c>
      <c r="H176" s="58">
        <v>1</v>
      </c>
      <c r="I176" s="100" t="s">
        <v>48</v>
      </c>
      <c r="J176" s="90">
        <v>3</v>
      </c>
      <c r="K176" s="90">
        <v>22</v>
      </c>
      <c r="L176" s="90">
        <v>43</v>
      </c>
      <c r="M176" s="96">
        <v>9.176912340000001</v>
      </c>
      <c r="N176" s="97">
        <v>0.040562339999999995</v>
      </c>
      <c r="O176" s="97">
        <v>9.136350000000002</v>
      </c>
      <c r="P176" s="102">
        <f t="shared" si="4"/>
        <v>0.004420042220867503</v>
      </c>
    </row>
    <row r="177" spans="1:16" s="93" customFormat="1" ht="12">
      <c r="A177" s="100" t="s">
        <v>34</v>
      </c>
      <c r="B177" s="93">
        <v>1</v>
      </c>
      <c r="C177" s="93" t="s">
        <v>70</v>
      </c>
      <c r="D177" s="93">
        <v>2</v>
      </c>
      <c r="E177" s="100">
        <v>5</v>
      </c>
      <c r="F177" s="100" t="s">
        <v>60</v>
      </c>
      <c r="G177" s="100">
        <v>1977</v>
      </c>
      <c r="H177" s="58">
        <v>1</v>
      </c>
      <c r="I177" s="100" t="s">
        <v>49</v>
      </c>
      <c r="J177" s="90">
        <v>4</v>
      </c>
      <c r="K177" s="90">
        <v>22</v>
      </c>
      <c r="L177" s="90">
        <v>43</v>
      </c>
      <c r="M177" s="96">
        <v>9.264512340000001</v>
      </c>
      <c r="N177" s="97">
        <v>0.040562339999999995</v>
      </c>
      <c r="O177" s="97">
        <v>9.223950000000002</v>
      </c>
      <c r="P177" s="102">
        <f t="shared" si="4"/>
        <v>0.004378248796201613</v>
      </c>
    </row>
    <row r="178" spans="1:16" s="93" customFormat="1" ht="12">
      <c r="A178" s="100" t="s">
        <v>34</v>
      </c>
      <c r="B178" s="93">
        <v>1</v>
      </c>
      <c r="C178" s="93" t="s">
        <v>70</v>
      </c>
      <c r="D178" s="93">
        <v>2</v>
      </c>
      <c r="E178" s="100">
        <v>5</v>
      </c>
      <c r="F178" s="100" t="s">
        <v>60</v>
      </c>
      <c r="G178" s="100">
        <v>2011</v>
      </c>
      <c r="H178" s="58">
        <v>2</v>
      </c>
      <c r="I178" s="100" t="s">
        <v>46</v>
      </c>
      <c r="J178" s="90">
        <v>1</v>
      </c>
      <c r="K178" s="90">
        <v>22</v>
      </c>
      <c r="L178" s="90">
        <v>44</v>
      </c>
      <c r="M178" s="96">
        <v>4.169311518056198</v>
      </c>
      <c r="N178" s="97">
        <v>0.130975</v>
      </c>
      <c r="O178" s="97">
        <v>4.038336518056198</v>
      </c>
      <c r="P178" s="102">
        <f t="shared" si="4"/>
        <v>0.03141405947547491</v>
      </c>
    </row>
    <row r="179" spans="1:16" s="93" customFormat="1" ht="12">
      <c r="A179" s="100" t="s">
        <v>34</v>
      </c>
      <c r="B179" s="93">
        <v>1</v>
      </c>
      <c r="C179" s="93" t="s">
        <v>70</v>
      </c>
      <c r="D179" s="93">
        <v>2</v>
      </c>
      <c r="E179" s="100">
        <v>5</v>
      </c>
      <c r="F179" s="100" t="s">
        <v>60</v>
      </c>
      <c r="G179" s="100">
        <v>2011</v>
      </c>
      <c r="H179" s="58">
        <v>2</v>
      </c>
      <c r="I179" s="100" t="s">
        <v>47</v>
      </c>
      <c r="J179" s="90">
        <v>2</v>
      </c>
      <c r="K179" s="90">
        <v>22</v>
      </c>
      <c r="L179" s="90">
        <v>44</v>
      </c>
      <c r="M179" s="96">
        <v>7.677921188448167</v>
      </c>
      <c r="N179" s="97">
        <v>0.28256345564970553</v>
      </c>
      <c r="O179" s="97">
        <v>7.395357732798462</v>
      </c>
      <c r="P179" s="102">
        <f t="shared" si="4"/>
        <v>0.03680207815558683</v>
      </c>
    </row>
    <row r="180" spans="1:16" s="93" customFormat="1" ht="12">
      <c r="A180" s="100" t="s">
        <v>34</v>
      </c>
      <c r="B180" s="93">
        <v>1</v>
      </c>
      <c r="C180" s="93" t="s">
        <v>70</v>
      </c>
      <c r="D180" s="93">
        <v>2</v>
      </c>
      <c r="E180" s="100">
        <v>5</v>
      </c>
      <c r="F180" s="100" t="s">
        <v>60</v>
      </c>
      <c r="G180" s="100">
        <v>2011</v>
      </c>
      <c r="H180" s="58">
        <v>2</v>
      </c>
      <c r="I180" s="100" t="s">
        <v>48</v>
      </c>
      <c r="J180" s="90">
        <v>3</v>
      </c>
      <c r="K180" s="90">
        <v>22</v>
      </c>
      <c r="L180" s="90">
        <v>44</v>
      </c>
      <c r="M180" s="96">
        <v>8.81071107269337</v>
      </c>
      <c r="N180" s="97">
        <v>0.20670809639977353</v>
      </c>
      <c r="O180" s="97">
        <v>8.604002976293597</v>
      </c>
      <c r="P180" s="102">
        <f t="shared" si="4"/>
        <v>0.023461000445289187</v>
      </c>
    </row>
    <row r="181" spans="1:16" s="93" customFormat="1" ht="12">
      <c r="A181" s="100" t="s">
        <v>34</v>
      </c>
      <c r="B181" s="93">
        <v>1</v>
      </c>
      <c r="C181" s="93" t="s">
        <v>70</v>
      </c>
      <c r="D181" s="93">
        <v>2</v>
      </c>
      <c r="E181" s="100">
        <v>5</v>
      </c>
      <c r="F181" s="100" t="s">
        <v>60</v>
      </c>
      <c r="G181" s="100">
        <v>2011</v>
      </c>
      <c r="H181" s="58">
        <v>2</v>
      </c>
      <c r="I181" s="100" t="s">
        <v>49</v>
      </c>
      <c r="J181" s="90">
        <v>4</v>
      </c>
      <c r="K181" s="90">
        <v>22</v>
      </c>
      <c r="L181" s="90">
        <v>44</v>
      </c>
      <c r="M181" s="96">
        <v>6.335917369898331</v>
      </c>
      <c r="N181" s="97">
        <v>0.18728999999999998</v>
      </c>
      <c r="O181" s="97">
        <v>6.148627369898331</v>
      </c>
      <c r="P181" s="102">
        <f t="shared" si="4"/>
        <v>0.029560044594300845</v>
      </c>
    </row>
    <row r="182" spans="1:16" s="93" customFormat="1" ht="12">
      <c r="A182" s="100" t="s">
        <v>39</v>
      </c>
      <c r="B182" s="93">
        <v>2</v>
      </c>
      <c r="C182" s="93" t="s">
        <v>70</v>
      </c>
      <c r="D182" s="93">
        <v>2</v>
      </c>
      <c r="E182" s="100">
        <v>5</v>
      </c>
      <c r="F182" s="100" t="s">
        <v>60</v>
      </c>
      <c r="G182" s="100">
        <v>1977</v>
      </c>
      <c r="H182" s="58">
        <v>1</v>
      </c>
      <c r="I182" s="100" t="s">
        <v>40</v>
      </c>
      <c r="J182" s="90">
        <v>1</v>
      </c>
      <c r="K182" s="90">
        <v>23</v>
      </c>
      <c r="L182" s="90">
        <v>45</v>
      </c>
      <c r="M182" s="96">
        <v>6.58827</v>
      </c>
      <c r="N182" s="97">
        <v>0</v>
      </c>
      <c r="O182" s="97">
        <v>6.58827</v>
      </c>
      <c r="P182" s="102">
        <f t="shared" si="4"/>
        <v>0</v>
      </c>
    </row>
    <row r="183" spans="1:16" s="93" customFormat="1" ht="12">
      <c r="A183" s="100" t="s">
        <v>39</v>
      </c>
      <c r="B183" s="93">
        <v>2</v>
      </c>
      <c r="C183" s="93" t="s">
        <v>70</v>
      </c>
      <c r="D183" s="93">
        <v>2</v>
      </c>
      <c r="E183" s="100">
        <v>5</v>
      </c>
      <c r="F183" s="100" t="s">
        <v>60</v>
      </c>
      <c r="G183" s="100">
        <v>1977</v>
      </c>
      <c r="H183" s="58">
        <v>1</v>
      </c>
      <c r="I183" s="100" t="s">
        <v>41</v>
      </c>
      <c r="J183" s="90">
        <v>2</v>
      </c>
      <c r="K183" s="90">
        <v>23</v>
      </c>
      <c r="L183" s="90">
        <v>45</v>
      </c>
      <c r="M183" s="96">
        <v>6.637200000000002</v>
      </c>
      <c r="N183" s="97">
        <v>0</v>
      </c>
      <c r="O183" s="97">
        <v>6.637200000000002</v>
      </c>
      <c r="P183" s="102">
        <f t="shared" si="4"/>
        <v>0</v>
      </c>
    </row>
    <row r="184" spans="1:16" s="93" customFormat="1" ht="12">
      <c r="A184" s="100" t="s">
        <v>39</v>
      </c>
      <c r="B184" s="93">
        <v>2</v>
      </c>
      <c r="C184" s="93" t="s">
        <v>70</v>
      </c>
      <c r="D184" s="93">
        <v>2</v>
      </c>
      <c r="E184" s="100">
        <v>5</v>
      </c>
      <c r="F184" s="100" t="s">
        <v>60</v>
      </c>
      <c r="G184" s="100">
        <v>1977</v>
      </c>
      <c r="H184" s="58">
        <v>1</v>
      </c>
      <c r="I184" s="100" t="s">
        <v>42</v>
      </c>
      <c r="J184" s="90">
        <v>3</v>
      </c>
      <c r="K184" s="90">
        <v>23</v>
      </c>
      <c r="L184" s="90">
        <v>45</v>
      </c>
      <c r="M184" s="96">
        <v>6.5543000000000005</v>
      </c>
      <c r="N184" s="97">
        <v>0</v>
      </c>
      <c r="O184" s="97">
        <v>6.5543000000000005</v>
      </c>
      <c r="P184" s="102">
        <f t="shared" si="4"/>
        <v>0</v>
      </c>
    </row>
    <row r="185" spans="1:16" s="93" customFormat="1" ht="12">
      <c r="A185" s="100" t="s">
        <v>39</v>
      </c>
      <c r="B185" s="93">
        <v>2</v>
      </c>
      <c r="C185" s="93" t="s">
        <v>70</v>
      </c>
      <c r="D185" s="93">
        <v>2</v>
      </c>
      <c r="E185" s="100">
        <v>5</v>
      </c>
      <c r="F185" s="100" t="s">
        <v>60</v>
      </c>
      <c r="G185" s="100">
        <v>1977</v>
      </c>
      <c r="H185" s="58">
        <v>1</v>
      </c>
      <c r="I185" s="100" t="s">
        <v>43</v>
      </c>
      <c r="J185" s="90">
        <v>4</v>
      </c>
      <c r="K185" s="90">
        <v>23</v>
      </c>
      <c r="L185" s="90">
        <v>45</v>
      </c>
      <c r="M185" s="96">
        <v>6.54004</v>
      </c>
      <c r="N185" s="97">
        <v>0</v>
      </c>
      <c r="O185" s="97">
        <v>6.54004</v>
      </c>
      <c r="P185" s="102">
        <f t="shared" si="4"/>
        <v>0</v>
      </c>
    </row>
    <row r="186" spans="1:16" s="93" customFormat="1" ht="12">
      <c r="A186" s="100" t="s">
        <v>39</v>
      </c>
      <c r="B186" s="93">
        <v>2</v>
      </c>
      <c r="C186" s="93" t="s">
        <v>70</v>
      </c>
      <c r="D186" s="93">
        <v>2</v>
      </c>
      <c r="E186" s="100">
        <v>5</v>
      </c>
      <c r="F186" s="100" t="s">
        <v>60</v>
      </c>
      <c r="G186" s="100">
        <v>2011</v>
      </c>
      <c r="H186" s="58">
        <v>2</v>
      </c>
      <c r="I186" s="100" t="s">
        <v>40</v>
      </c>
      <c r="J186" s="90">
        <v>1</v>
      </c>
      <c r="K186" s="90">
        <v>23</v>
      </c>
      <c r="L186" s="90">
        <v>46</v>
      </c>
      <c r="M186" s="96">
        <v>9.119673752050325</v>
      </c>
      <c r="N186" s="97">
        <v>0</v>
      </c>
      <c r="O186" s="97">
        <v>9.119673752050325</v>
      </c>
      <c r="P186" s="102">
        <f t="shared" si="4"/>
        <v>0</v>
      </c>
    </row>
    <row r="187" spans="1:16" s="93" customFormat="1" ht="12">
      <c r="A187" s="100" t="s">
        <v>39</v>
      </c>
      <c r="B187" s="93">
        <v>2</v>
      </c>
      <c r="C187" s="93" t="s">
        <v>70</v>
      </c>
      <c r="D187" s="93">
        <v>2</v>
      </c>
      <c r="E187" s="100">
        <v>5</v>
      </c>
      <c r="F187" s="100" t="s">
        <v>60</v>
      </c>
      <c r="G187" s="100">
        <v>2011</v>
      </c>
      <c r="H187" s="58">
        <v>2</v>
      </c>
      <c r="I187" s="100" t="s">
        <v>41</v>
      </c>
      <c r="J187" s="90">
        <v>2</v>
      </c>
      <c r="K187" s="90">
        <v>23</v>
      </c>
      <c r="L187" s="90">
        <v>46</v>
      </c>
      <c r="M187" s="96">
        <v>5.1783267187588535</v>
      </c>
      <c r="N187" s="97">
        <v>0</v>
      </c>
      <c r="O187" s="97">
        <v>5.1783267187588535</v>
      </c>
      <c r="P187" s="102">
        <f t="shared" si="4"/>
        <v>0</v>
      </c>
    </row>
    <row r="188" spans="1:16" s="93" customFormat="1" ht="12">
      <c r="A188" s="100" t="s">
        <v>39</v>
      </c>
      <c r="B188" s="93">
        <v>2</v>
      </c>
      <c r="C188" s="93" t="s">
        <v>70</v>
      </c>
      <c r="D188" s="93">
        <v>2</v>
      </c>
      <c r="E188" s="100">
        <v>5</v>
      </c>
      <c r="F188" s="100" t="s">
        <v>60</v>
      </c>
      <c r="G188" s="100">
        <v>2011</v>
      </c>
      <c r="H188" s="58">
        <v>2</v>
      </c>
      <c r="I188" s="100" t="s">
        <v>42</v>
      </c>
      <c r="J188" s="90">
        <v>3</v>
      </c>
      <c r="K188" s="90">
        <v>23</v>
      </c>
      <c r="L188" s="90">
        <v>46</v>
      </c>
      <c r="M188" s="96">
        <v>4.710384104841596</v>
      </c>
      <c r="N188" s="97">
        <v>0</v>
      </c>
      <c r="O188" s="97">
        <v>4.710384104841596</v>
      </c>
      <c r="P188" s="102">
        <f t="shared" si="4"/>
        <v>0</v>
      </c>
    </row>
    <row r="189" spans="1:16" s="93" customFormat="1" ht="12">
      <c r="A189" s="100" t="s">
        <v>39</v>
      </c>
      <c r="B189" s="93">
        <v>2</v>
      </c>
      <c r="C189" s="93" t="s">
        <v>70</v>
      </c>
      <c r="D189" s="93">
        <v>2</v>
      </c>
      <c r="E189" s="100">
        <v>5</v>
      </c>
      <c r="F189" s="100" t="s">
        <v>60</v>
      </c>
      <c r="G189" s="100">
        <v>2011</v>
      </c>
      <c r="H189" s="58">
        <v>2</v>
      </c>
      <c r="I189" s="100" t="s">
        <v>43</v>
      </c>
      <c r="J189" s="90">
        <v>4</v>
      </c>
      <c r="K189" s="90">
        <v>23</v>
      </c>
      <c r="L189" s="90">
        <v>46</v>
      </c>
      <c r="M189" s="96">
        <v>6.592609751243782</v>
      </c>
      <c r="N189" s="97">
        <v>0</v>
      </c>
      <c r="O189" s="97">
        <v>6.592609751243782</v>
      </c>
      <c r="P189" s="102">
        <f t="shared" si="4"/>
        <v>0</v>
      </c>
    </row>
    <row r="190" spans="1:16" s="93" customFormat="1" ht="12">
      <c r="A190" s="100" t="s">
        <v>34</v>
      </c>
      <c r="B190" s="93">
        <v>1</v>
      </c>
      <c r="C190" s="93" t="s">
        <v>70</v>
      </c>
      <c r="D190" s="93">
        <v>2</v>
      </c>
      <c r="E190" s="100">
        <v>6</v>
      </c>
      <c r="F190" s="100" t="s">
        <v>61</v>
      </c>
      <c r="G190" s="100">
        <v>1977</v>
      </c>
      <c r="H190" s="100">
        <v>1</v>
      </c>
      <c r="I190" s="100" t="s">
        <v>46</v>
      </c>
      <c r="J190" s="90">
        <v>1</v>
      </c>
      <c r="K190" s="90">
        <v>24</v>
      </c>
      <c r="L190" s="90">
        <v>47</v>
      </c>
      <c r="M190" s="96">
        <v>7.789848999999999</v>
      </c>
      <c r="N190" s="96">
        <v>0.649</v>
      </c>
      <c r="O190" s="97">
        <v>7.140849</v>
      </c>
      <c r="P190" s="102">
        <f t="shared" si="4"/>
        <v>0.08331355331791412</v>
      </c>
    </row>
    <row r="191" spans="1:16" s="93" customFormat="1" ht="12">
      <c r="A191" s="100" t="s">
        <v>34</v>
      </c>
      <c r="B191" s="93">
        <v>1</v>
      </c>
      <c r="C191" s="93" t="s">
        <v>70</v>
      </c>
      <c r="D191" s="93">
        <v>2</v>
      </c>
      <c r="E191" s="100">
        <v>6</v>
      </c>
      <c r="F191" s="100" t="s">
        <v>61</v>
      </c>
      <c r="G191" s="100">
        <v>1977</v>
      </c>
      <c r="H191" s="58">
        <v>1</v>
      </c>
      <c r="I191" s="100" t="s">
        <v>47</v>
      </c>
      <c r="J191" s="90">
        <v>2</v>
      </c>
      <c r="K191" s="90">
        <v>24</v>
      </c>
      <c r="L191" s="90">
        <v>47</v>
      </c>
      <c r="M191" s="96">
        <v>6.433794000000001</v>
      </c>
      <c r="N191" s="96">
        <v>0.72</v>
      </c>
      <c r="O191" s="97">
        <v>5.713794</v>
      </c>
      <c r="P191" s="102">
        <f t="shared" si="4"/>
        <v>0.11190908505929781</v>
      </c>
    </row>
    <row r="192" spans="1:16" s="93" customFormat="1" ht="12">
      <c r="A192" s="100" t="s">
        <v>34</v>
      </c>
      <c r="B192" s="93">
        <v>1</v>
      </c>
      <c r="C192" s="93" t="s">
        <v>70</v>
      </c>
      <c r="D192" s="93">
        <v>2</v>
      </c>
      <c r="E192" s="100">
        <v>6</v>
      </c>
      <c r="F192" s="100" t="s">
        <v>61</v>
      </c>
      <c r="G192" s="100">
        <v>1977</v>
      </c>
      <c r="H192" s="58">
        <v>1</v>
      </c>
      <c r="I192" s="100" t="s">
        <v>48</v>
      </c>
      <c r="J192" s="90">
        <v>3</v>
      </c>
      <c r="K192" s="90">
        <v>24</v>
      </c>
      <c r="L192" s="90">
        <v>47</v>
      </c>
      <c r="M192" s="96">
        <v>9.088462</v>
      </c>
      <c r="N192" s="96">
        <v>0.9369999999999999</v>
      </c>
      <c r="O192" s="97">
        <v>8.151461999999999</v>
      </c>
      <c r="P192" s="102">
        <f t="shared" si="4"/>
        <v>0.10309775185284374</v>
      </c>
    </row>
    <row r="193" spans="1:16" s="93" customFormat="1" ht="12">
      <c r="A193" s="100" t="s">
        <v>34</v>
      </c>
      <c r="B193" s="93">
        <v>1</v>
      </c>
      <c r="C193" s="93" t="s">
        <v>70</v>
      </c>
      <c r="D193" s="93">
        <v>2</v>
      </c>
      <c r="E193" s="100">
        <v>6</v>
      </c>
      <c r="F193" s="100" t="s">
        <v>61</v>
      </c>
      <c r="G193" s="100">
        <v>1977</v>
      </c>
      <c r="H193" s="58">
        <v>1</v>
      </c>
      <c r="I193" s="100" t="s">
        <v>49</v>
      </c>
      <c r="J193" s="90">
        <v>4</v>
      </c>
      <c r="K193" s="90">
        <v>24</v>
      </c>
      <c r="L193" s="90">
        <v>47</v>
      </c>
      <c r="M193" s="96">
        <v>13.823457999999999</v>
      </c>
      <c r="N193" s="96">
        <v>1.487</v>
      </c>
      <c r="O193" s="97">
        <v>12.336458</v>
      </c>
      <c r="P193" s="102">
        <f t="shared" si="4"/>
        <v>0.1075707684719699</v>
      </c>
    </row>
    <row r="194" spans="1:16" s="93" customFormat="1" ht="12">
      <c r="A194" s="100" t="s">
        <v>34</v>
      </c>
      <c r="B194" s="93">
        <v>1</v>
      </c>
      <c r="C194" s="93" t="s">
        <v>70</v>
      </c>
      <c r="D194" s="93">
        <v>2</v>
      </c>
      <c r="E194" s="100">
        <v>6</v>
      </c>
      <c r="F194" s="100" t="s">
        <v>61</v>
      </c>
      <c r="G194" s="100">
        <v>1977</v>
      </c>
      <c r="H194" s="58">
        <v>1</v>
      </c>
      <c r="I194" s="100" t="s">
        <v>51</v>
      </c>
      <c r="J194" s="90">
        <v>5</v>
      </c>
      <c r="K194" s="90">
        <v>24</v>
      </c>
      <c r="L194" s="90">
        <v>47</v>
      </c>
      <c r="M194" s="96">
        <v>7.741292000000001</v>
      </c>
      <c r="N194" s="96">
        <v>1.8039999999999998</v>
      </c>
      <c r="O194" s="97">
        <v>5.937292000000001</v>
      </c>
      <c r="P194" s="102">
        <f t="shared" si="4"/>
        <v>0.23303603584517926</v>
      </c>
    </row>
    <row r="195" spans="1:16" s="93" customFormat="1" ht="12">
      <c r="A195" s="100" t="s">
        <v>34</v>
      </c>
      <c r="B195" s="93">
        <v>1</v>
      </c>
      <c r="C195" s="93" t="s">
        <v>70</v>
      </c>
      <c r="D195" s="93">
        <v>2</v>
      </c>
      <c r="E195" s="100">
        <v>6</v>
      </c>
      <c r="F195" s="100" t="s">
        <v>61</v>
      </c>
      <c r="G195" s="100">
        <v>2011</v>
      </c>
      <c r="H195" s="58">
        <v>2</v>
      </c>
      <c r="I195" s="100" t="s">
        <v>46</v>
      </c>
      <c r="J195" s="90">
        <v>1</v>
      </c>
      <c r="K195" s="90">
        <v>24</v>
      </c>
      <c r="L195" s="90">
        <v>48</v>
      </c>
      <c r="M195" s="96">
        <v>7.745146142913799</v>
      </c>
      <c r="N195" s="97">
        <v>0.6715622219503011</v>
      </c>
      <c r="O195" s="97">
        <v>7.073583920963498</v>
      </c>
      <c r="P195" s="102">
        <f aca="true" t="shared" si="5" ref="P195:P258">N195/M195</f>
        <v>0.08670749519229251</v>
      </c>
    </row>
    <row r="196" spans="1:16" s="93" customFormat="1" ht="12">
      <c r="A196" s="100" t="s">
        <v>34</v>
      </c>
      <c r="B196" s="93">
        <v>1</v>
      </c>
      <c r="C196" s="93" t="s">
        <v>70</v>
      </c>
      <c r="D196" s="93">
        <v>2</v>
      </c>
      <c r="E196" s="100">
        <v>6</v>
      </c>
      <c r="F196" s="100" t="s">
        <v>61</v>
      </c>
      <c r="G196" s="100">
        <v>2011</v>
      </c>
      <c r="H196" s="58">
        <v>2</v>
      </c>
      <c r="I196" s="100" t="s">
        <v>47</v>
      </c>
      <c r="J196" s="90">
        <v>2</v>
      </c>
      <c r="K196" s="90">
        <v>24</v>
      </c>
      <c r="L196" s="90">
        <v>48</v>
      </c>
      <c r="M196" s="96">
        <v>6.79058111190362</v>
      </c>
      <c r="N196" s="97">
        <v>1.002652329912337</v>
      </c>
      <c r="O196" s="97">
        <v>5.787928781991282</v>
      </c>
      <c r="P196" s="102">
        <f t="shared" si="5"/>
        <v>0.14765339127673877</v>
      </c>
    </row>
    <row r="197" spans="1:16" s="93" customFormat="1" ht="12">
      <c r="A197" s="100" t="s">
        <v>34</v>
      </c>
      <c r="B197" s="93">
        <v>1</v>
      </c>
      <c r="C197" s="93" t="s">
        <v>70</v>
      </c>
      <c r="D197" s="93">
        <v>2</v>
      </c>
      <c r="E197" s="100">
        <v>6</v>
      </c>
      <c r="F197" s="100" t="s">
        <v>61</v>
      </c>
      <c r="G197" s="100">
        <v>2011</v>
      </c>
      <c r="H197" s="58">
        <v>2</v>
      </c>
      <c r="I197" s="100" t="s">
        <v>48</v>
      </c>
      <c r="J197" s="90">
        <v>3</v>
      </c>
      <c r="K197" s="90">
        <v>24</v>
      </c>
      <c r="L197" s="90">
        <v>48</v>
      </c>
      <c r="M197" s="96">
        <v>5.8605584324751705</v>
      </c>
      <c r="N197" s="97">
        <v>0.7111058006269593</v>
      </c>
      <c r="O197" s="97">
        <v>5.149452631848211</v>
      </c>
      <c r="P197" s="102">
        <f t="shared" si="5"/>
        <v>0.12133754979499933</v>
      </c>
    </row>
    <row r="198" spans="1:16" s="93" customFormat="1" ht="12">
      <c r="A198" s="100" t="s">
        <v>34</v>
      </c>
      <c r="B198" s="93">
        <v>1</v>
      </c>
      <c r="C198" s="93" t="s">
        <v>70</v>
      </c>
      <c r="D198" s="93">
        <v>2</v>
      </c>
      <c r="E198" s="100">
        <v>6</v>
      </c>
      <c r="F198" s="100" t="s">
        <v>61</v>
      </c>
      <c r="G198" s="100">
        <v>2011</v>
      </c>
      <c r="H198" s="58">
        <v>2</v>
      </c>
      <c r="I198" s="100" t="s">
        <v>49</v>
      </c>
      <c r="J198" s="90">
        <v>4</v>
      </c>
      <c r="K198" s="90">
        <v>24</v>
      </c>
      <c r="L198" s="90">
        <v>48</v>
      </c>
      <c r="M198" s="96">
        <v>6.00070308650913</v>
      </c>
      <c r="N198" s="97">
        <v>0.565941008305648</v>
      </c>
      <c r="O198" s="97">
        <v>5.434762078203482</v>
      </c>
      <c r="P198" s="102">
        <f t="shared" si="5"/>
        <v>0.09431244974909772</v>
      </c>
    </row>
    <row r="199" spans="1:16" s="93" customFormat="1" ht="12">
      <c r="A199" s="100" t="s">
        <v>34</v>
      </c>
      <c r="B199" s="93">
        <v>1</v>
      </c>
      <c r="C199" s="93" t="s">
        <v>70</v>
      </c>
      <c r="D199" s="93">
        <v>2</v>
      </c>
      <c r="E199" s="100">
        <v>6</v>
      </c>
      <c r="F199" s="100" t="s">
        <v>61</v>
      </c>
      <c r="G199" s="100">
        <v>2011</v>
      </c>
      <c r="H199" s="100">
        <v>2</v>
      </c>
      <c r="I199" s="100" t="s">
        <v>51</v>
      </c>
      <c r="J199" s="90">
        <v>5</v>
      </c>
      <c r="K199" s="90">
        <v>24</v>
      </c>
      <c r="L199" s="90">
        <v>48</v>
      </c>
      <c r="M199" s="96">
        <v>8.885548368173028</v>
      </c>
      <c r="N199" s="97">
        <v>0.6233440871380258</v>
      </c>
      <c r="O199" s="97">
        <v>8.262204281035002</v>
      </c>
      <c r="P199" s="102">
        <f t="shared" si="5"/>
        <v>0.07015257374218678</v>
      </c>
    </row>
    <row r="200" spans="1:16" s="93" customFormat="1" ht="12">
      <c r="A200" s="100" t="s">
        <v>39</v>
      </c>
      <c r="B200" s="93">
        <v>2</v>
      </c>
      <c r="C200" s="93" t="s">
        <v>70</v>
      </c>
      <c r="D200" s="93">
        <v>2</v>
      </c>
      <c r="E200" s="100">
        <v>6</v>
      </c>
      <c r="F200" s="100" t="s">
        <v>61</v>
      </c>
      <c r="G200" s="100">
        <v>1977</v>
      </c>
      <c r="H200" s="100">
        <v>1</v>
      </c>
      <c r="I200" s="100" t="s">
        <v>40</v>
      </c>
      <c r="J200" s="90">
        <v>1</v>
      </c>
      <c r="K200" s="90">
        <v>25</v>
      </c>
      <c r="L200" s="90">
        <v>49</v>
      </c>
      <c r="M200" s="96">
        <v>8.996864</v>
      </c>
      <c r="N200" s="96">
        <v>0.086</v>
      </c>
      <c r="O200" s="97">
        <v>8.910864</v>
      </c>
      <c r="P200" s="102">
        <f t="shared" si="5"/>
        <v>0.009558886296380605</v>
      </c>
    </row>
    <row r="201" spans="1:16" s="93" customFormat="1" ht="12">
      <c r="A201" s="100" t="s">
        <v>39</v>
      </c>
      <c r="B201" s="93">
        <v>2</v>
      </c>
      <c r="C201" s="93" t="s">
        <v>70</v>
      </c>
      <c r="D201" s="93">
        <v>2</v>
      </c>
      <c r="E201" s="100">
        <v>6</v>
      </c>
      <c r="F201" s="100" t="s">
        <v>61</v>
      </c>
      <c r="G201" s="100">
        <v>1977</v>
      </c>
      <c r="H201" s="58">
        <v>1</v>
      </c>
      <c r="I201" s="100" t="s">
        <v>41</v>
      </c>
      <c r="J201" s="90">
        <v>2</v>
      </c>
      <c r="K201" s="90">
        <v>25</v>
      </c>
      <c r="L201" s="90">
        <v>49</v>
      </c>
      <c r="M201" s="96">
        <v>5.874540999999999</v>
      </c>
      <c r="N201" s="96">
        <v>0.11599999999999999</v>
      </c>
      <c r="O201" s="97">
        <v>5.758540999999999</v>
      </c>
      <c r="P201" s="102">
        <f t="shared" si="5"/>
        <v>0.01974622357729736</v>
      </c>
    </row>
    <row r="202" spans="1:16" s="93" customFormat="1" ht="12">
      <c r="A202" s="100" t="s">
        <v>39</v>
      </c>
      <c r="B202" s="93">
        <v>2</v>
      </c>
      <c r="C202" s="93" t="s">
        <v>70</v>
      </c>
      <c r="D202" s="93">
        <v>2</v>
      </c>
      <c r="E202" s="100">
        <v>6</v>
      </c>
      <c r="F202" s="100" t="s">
        <v>61</v>
      </c>
      <c r="G202" s="100">
        <v>1977</v>
      </c>
      <c r="H202" s="58">
        <v>1</v>
      </c>
      <c r="I202" s="100" t="s">
        <v>42</v>
      </c>
      <c r="J202" s="90">
        <v>3</v>
      </c>
      <c r="K202" s="90">
        <v>25</v>
      </c>
      <c r="L202" s="90">
        <v>49</v>
      </c>
      <c r="M202" s="96">
        <v>8.369252</v>
      </c>
      <c r="N202" s="96">
        <v>0.152</v>
      </c>
      <c r="O202" s="97">
        <v>8.217251999999998</v>
      </c>
      <c r="P202" s="102">
        <f t="shared" si="5"/>
        <v>0.018161718633875525</v>
      </c>
    </row>
    <row r="203" spans="1:16" s="93" customFormat="1" ht="12">
      <c r="A203" s="100" t="s">
        <v>39</v>
      </c>
      <c r="B203" s="93">
        <v>2</v>
      </c>
      <c r="C203" s="93" t="s">
        <v>70</v>
      </c>
      <c r="D203" s="93">
        <v>2</v>
      </c>
      <c r="E203" s="100">
        <v>6</v>
      </c>
      <c r="F203" s="100" t="s">
        <v>61</v>
      </c>
      <c r="G203" s="100">
        <v>1977</v>
      </c>
      <c r="H203" s="58">
        <v>1</v>
      </c>
      <c r="I203" s="100" t="s">
        <v>43</v>
      </c>
      <c r="J203" s="90">
        <v>4</v>
      </c>
      <c r="K203" s="90">
        <v>25</v>
      </c>
      <c r="L203" s="90">
        <v>49</v>
      </c>
      <c r="M203" s="96">
        <v>10.600752</v>
      </c>
      <c r="N203" s="96">
        <v>0.122</v>
      </c>
      <c r="O203" s="97">
        <v>10.478752</v>
      </c>
      <c r="P203" s="102">
        <f t="shared" si="5"/>
        <v>0.011508617501852699</v>
      </c>
    </row>
    <row r="204" spans="1:16" s="93" customFormat="1" ht="12">
      <c r="A204" s="100" t="s">
        <v>39</v>
      </c>
      <c r="B204" s="93">
        <v>2</v>
      </c>
      <c r="C204" s="93" t="s">
        <v>70</v>
      </c>
      <c r="D204" s="93">
        <v>2</v>
      </c>
      <c r="E204" s="100">
        <v>6</v>
      </c>
      <c r="F204" s="100" t="s">
        <v>61</v>
      </c>
      <c r="G204" s="100">
        <v>1977</v>
      </c>
      <c r="H204" s="58">
        <v>1</v>
      </c>
      <c r="I204" s="100" t="s">
        <v>50</v>
      </c>
      <c r="J204" s="90">
        <v>5</v>
      </c>
      <c r="K204" s="90">
        <v>25</v>
      </c>
      <c r="L204" s="90">
        <v>49</v>
      </c>
      <c r="M204" s="96">
        <v>4.469076</v>
      </c>
      <c r="N204" s="96">
        <v>0.152</v>
      </c>
      <c r="O204" s="97">
        <v>4.317076</v>
      </c>
      <c r="P204" s="102">
        <f t="shared" si="5"/>
        <v>0.0340115048390316</v>
      </c>
    </row>
    <row r="205" spans="1:16" s="93" customFormat="1" ht="12">
      <c r="A205" s="100" t="s">
        <v>39</v>
      </c>
      <c r="B205" s="93">
        <v>2</v>
      </c>
      <c r="C205" s="93" t="s">
        <v>70</v>
      </c>
      <c r="D205" s="93">
        <v>2</v>
      </c>
      <c r="E205" s="100">
        <v>6</v>
      </c>
      <c r="F205" s="100" t="s">
        <v>61</v>
      </c>
      <c r="G205" s="100">
        <v>2011</v>
      </c>
      <c r="H205" s="58">
        <v>2</v>
      </c>
      <c r="I205" s="100" t="s">
        <v>40</v>
      </c>
      <c r="J205" s="90">
        <v>1</v>
      </c>
      <c r="K205" s="90">
        <v>25</v>
      </c>
      <c r="L205" s="90">
        <v>50</v>
      </c>
      <c r="M205" s="96">
        <v>4.903221161029499</v>
      </c>
      <c r="N205" s="97">
        <v>0</v>
      </c>
      <c r="O205" s="97">
        <v>4.903221161029499</v>
      </c>
      <c r="P205" s="102">
        <f t="shared" si="5"/>
        <v>0</v>
      </c>
    </row>
    <row r="206" spans="1:16" s="93" customFormat="1" ht="12">
      <c r="A206" s="100" t="s">
        <v>39</v>
      </c>
      <c r="B206" s="93">
        <v>2</v>
      </c>
      <c r="C206" s="93" t="s">
        <v>70</v>
      </c>
      <c r="D206" s="93">
        <v>2</v>
      </c>
      <c r="E206" s="100">
        <v>6</v>
      </c>
      <c r="F206" s="100" t="s">
        <v>61</v>
      </c>
      <c r="G206" s="100">
        <v>2011</v>
      </c>
      <c r="H206" s="58">
        <v>2</v>
      </c>
      <c r="I206" s="100" t="s">
        <v>41</v>
      </c>
      <c r="J206" s="90">
        <v>2</v>
      </c>
      <c r="K206" s="90">
        <v>25</v>
      </c>
      <c r="L206" s="90">
        <v>50</v>
      </c>
      <c r="M206" s="96">
        <v>6.28158976683367</v>
      </c>
      <c r="N206" s="97">
        <v>0</v>
      </c>
      <c r="O206" s="97">
        <v>6.28158976683367</v>
      </c>
      <c r="P206" s="102">
        <f t="shared" si="5"/>
        <v>0</v>
      </c>
    </row>
    <row r="207" spans="1:16" s="93" customFormat="1" ht="12">
      <c r="A207" s="100" t="s">
        <v>39</v>
      </c>
      <c r="B207" s="93">
        <v>2</v>
      </c>
      <c r="C207" s="93" t="s">
        <v>70</v>
      </c>
      <c r="D207" s="93">
        <v>2</v>
      </c>
      <c r="E207" s="100">
        <v>6</v>
      </c>
      <c r="F207" s="100" t="s">
        <v>61</v>
      </c>
      <c r="G207" s="100">
        <v>2011</v>
      </c>
      <c r="H207" s="58">
        <v>2</v>
      </c>
      <c r="I207" s="100" t="s">
        <v>42</v>
      </c>
      <c r="J207" s="90">
        <v>3</v>
      </c>
      <c r="K207" s="90">
        <v>25</v>
      </c>
      <c r="L207" s="90">
        <v>50</v>
      </c>
      <c r="M207" s="96">
        <v>4.214779954282584</v>
      </c>
      <c r="N207" s="97">
        <v>0</v>
      </c>
      <c r="O207" s="97">
        <v>4.214779954282584</v>
      </c>
      <c r="P207" s="102">
        <f t="shared" si="5"/>
        <v>0</v>
      </c>
    </row>
    <row r="208" spans="1:16" s="93" customFormat="1" ht="12">
      <c r="A208" s="100" t="s">
        <v>39</v>
      </c>
      <c r="B208" s="93">
        <v>2</v>
      </c>
      <c r="C208" s="93" t="s">
        <v>70</v>
      </c>
      <c r="D208" s="93">
        <v>2</v>
      </c>
      <c r="E208" s="100">
        <v>6</v>
      </c>
      <c r="F208" s="100" t="s">
        <v>61</v>
      </c>
      <c r="G208" s="100">
        <v>2011</v>
      </c>
      <c r="H208" s="58">
        <v>2</v>
      </c>
      <c r="I208" s="100" t="s">
        <v>43</v>
      </c>
      <c r="J208" s="90">
        <v>4</v>
      </c>
      <c r="K208" s="90">
        <v>25</v>
      </c>
      <c r="L208" s="90">
        <v>50</v>
      </c>
      <c r="M208" s="96">
        <v>3.8491830216479075</v>
      </c>
      <c r="N208" s="97">
        <v>0</v>
      </c>
      <c r="O208" s="97">
        <v>3.8491830216479075</v>
      </c>
      <c r="P208" s="102">
        <f t="shared" si="5"/>
        <v>0</v>
      </c>
    </row>
    <row r="209" spans="1:16" s="93" customFormat="1" ht="12">
      <c r="A209" s="100" t="s">
        <v>39</v>
      </c>
      <c r="B209" s="93">
        <v>2</v>
      </c>
      <c r="C209" s="93" t="s">
        <v>70</v>
      </c>
      <c r="D209" s="93">
        <v>2</v>
      </c>
      <c r="E209" s="100">
        <v>6</v>
      </c>
      <c r="F209" s="100" t="s">
        <v>61</v>
      </c>
      <c r="G209" s="100">
        <v>2011</v>
      </c>
      <c r="H209" s="100">
        <v>2</v>
      </c>
      <c r="I209" s="100" t="s">
        <v>50</v>
      </c>
      <c r="J209" s="90">
        <v>5</v>
      </c>
      <c r="K209" s="90">
        <v>25</v>
      </c>
      <c r="L209" s="90">
        <v>50</v>
      </c>
      <c r="M209" s="96">
        <v>5.311799000793603</v>
      </c>
      <c r="N209" s="97">
        <v>0</v>
      </c>
      <c r="O209" s="97">
        <v>5.311799000793603</v>
      </c>
      <c r="P209" s="102">
        <f t="shared" si="5"/>
        <v>0</v>
      </c>
    </row>
    <row r="210" spans="1:16" s="93" customFormat="1" ht="12">
      <c r="A210" s="100" t="s">
        <v>34</v>
      </c>
      <c r="B210" s="93">
        <v>1</v>
      </c>
      <c r="C210" s="93" t="s">
        <v>70</v>
      </c>
      <c r="D210" s="93">
        <v>2</v>
      </c>
      <c r="E210" s="100">
        <v>7</v>
      </c>
      <c r="F210" s="100" t="s">
        <v>62</v>
      </c>
      <c r="G210" s="100">
        <v>1977</v>
      </c>
      <c r="H210" s="58">
        <v>1</v>
      </c>
      <c r="I210" s="100" t="s">
        <v>46</v>
      </c>
      <c r="J210" s="90">
        <v>1</v>
      </c>
      <c r="K210" s="90">
        <v>26</v>
      </c>
      <c r="L210" s="90">
        <v>51</v>
      </c>
      <c r="M210" s="96">
        <v>7.152539999999999</v>
      </c>
      <c r="N210" s="97">
        <v>0.4078799999999999</v>
      </c>
      <c r="O210" s="97">
        <v>6.744659999999999</v>
      </c>
      <c r="P210" s="102">
        <f t="shared" si="5"/>
        <v>0.057025895695794776</v>
      </c>
    </row>
    <row r="211" spans="1:16" s="93" customFormat="1" ht="12">
      <c r="A211" s="100" t="s">
        <v>34</v>
      </c>
      <c r="B211" s="93">
        <v>1</v>
      </c>
      <c r="C211" s="93" t="s">
        <v>70</v>
      </c>
      <c r="D211" s="93">
        <v>2</v>
      </c>
      <c r="E211" s="100">
        <v>7</v>
      </c>
      <c r="F211" s="100" t="s">
        <v>62</v>
      </c>
      <c r="G211" s="100">
        <v>1977</v>
      </c>
      <c r="H211" s="58">
        <v>1</v>
      </c>
      <c r="I211" s="100" t="s">
        <v>47</v>
      </c>
      <c r="J211" s="90">
        <v>2</v>
      </c>
      <c r="K211" s="90">
        <v>26</v>
      </c>
      <c r="L211" s="90">
        <v>51</v>
      </c>
      <c r="M211" s="96">
        <v>7.92448</v>
      </c>
      <c r="N211" s="97">
        <v>0.4078799999999999</v>
      </c>
      <c r="O211" s="97">
        <v>7.5165999999999995</v>
      </c>
      <c r="P211" s="102">
        <f t="shared" si="5"/>
        <v>0.051470885155871414</v>
      </c>
    </row>
    <row r="212" spans="1:16" s="93" customFormat="1" ht="12">
      <c r="A212" s="100" t="s">
        <v>34</v>
      </c>
      <c r="B212" s="93">
        <v>1</v>
      </c>
      <c r="C212" s="93" t="s">
        <v>70</v>
      </c>
      <c r="D212" s="93">
        <v>2</v>
      </c>
      <c r="E212" s="100">
        <v>7</v>
      </c>
      <c r="F212" s="100" t="s">
        <v>62</v>
      </c>
      <c r="G212" s="100">
        <v>1977</v>
      </c>
      <c r="H212" s="58">
        <v>1</v>
      </c>
      <c r="I212" s="100" t="s">
        <v>48</v>
      </c>
      <c r="J212" s="90">
        <v>3</v>
      </c>
      <c r="K212" s="90">
        <v>26</v>
      </c>
      <c r="L212" s="90">
        <v>51</v>
      </c>
      <c r="M212" s="96">
        <v>7.229480000000001</v>
      </c>
      <c r="N212" s="97">
        <v>0.4078799999999999</v>
      </c>
      <c r="O212" s="97">
        <v>6.821600000000001</v>
      </c>
      <c r="P212" s="102">
        <f t="shared" si="5"/>
        <v>0.05641899555708016</v>
      </c>
    </row>
    <row r="213" spans="1:16" s="93" customFormat="1" ht="12">
      <c r="A213" s="100" t="s">
        <v>34</v>
      </c>
      <c r="B213" s="93">
        <v>1</v>
      </c>
      <c r="C213" s="93" t="s">
        <v>70</v>
      </c>
      <c r="D213" s="93">
        <v>2</v>
      </c>
      <c r="E213" s="100">
        <v>7</v>
      </c>
      <c r="F213" s="100" t="s">
        <v>62</v>
      </c>
      <c r="G213" s="100">
        <v>1977</v>
      </c>
      <c r="H213" s="58">
        <v>1</v>
      </c>
      <c r="I213" s="100" t="s">
        <v>49</v>
      </c>
      <c r="J213" s="90">
        <v>4</v>
      </c>
      <c r="K213" s="90">
        <v>26</v>
      </c>
      <c r="L213" s="90">
        <v>51</v>
      </c>
      <c r="M213" s="96">
        <v>7.59316</v>
      </c>
      <c r="N213" s="97">
        <v>0.4078799999999999</v>
      </c>
      <c r="O213" s="97">
        <v>7.1852800000000006</v>
      </c>
      <c r="P213" s="102">
        <f t="shared" si="5"/>
        <v>0.05371676614215951</v>
      </c>
    </row>
    <row r="214" spans="1:16" s="93" customFormat="1" ht="12">
      <c r="A214" s="100" t="s">
        <v>34</v>
      </c>
      <c r="B214" s="93">
        <v>1</v>
      </c>
      <c r="C214" s="93" t="s">
        <v>70</v>
      </c>
      <c r="D214" s="93">
        <v>2</v>
      </c>
      <c r="E214" s="100">
        <v>7</v>
      </c>
      <c r="F214" s="100" t="s">
        <v>62</v>
      </c>
      <c r="G214" s="100">
        <v>2011</v>
      </c>
      <c r="H214" s="58">
        <v>2</v>
      </c>
      <c r="I214" s="100" t="s">
        <v>46</v>
      </c>
      <c r="J214" s="90">
        <v>1</v>
      </c>
      <c r="K214" s="90">
        <v>26</v>
      </c>
      <c r="L214" s="90">
        <v>52</v>
      </c>
      <c r="M214" s="96">
        <v>8.65960109799879</v>
      </c>
      <c r="N214" s="97">
        <v>1.9295952364975448</v>
      </c>
      <c r="O214" s="97">
        <v>6.730005861501245</v>
      </c>
      <c r="P214" s="102">
        <f t="shared" si="5"/>
        <v>0.22282726590529314</v>
      </c>
    </row>
    <row r="215" spans="1:16" s="93" customFormat="1" ht="12">
      <c r="A215" s="100" t="s">
        <v>34</v>
      </c>
      <c r="B215" s="93">
        <v>1</v>
      </c>
      <c r="C215" s="93" t="s">
        <v>70</v>
      </c>
      <c r="D215" s="93">
        <v>2</v>
      </c>
      <c r="E215" s="100">
        <v>7</v>
      </c>
      <c r="F215" s="100" t="s">
        <v>62</v>
      </c>
      <c r="G215" s="100">
        <v>2011</v>
      </c>
      <c r="H215" s="58">
        <v>2</v>
      </c>
      <c r="I215" s="100" t="s">
        <v>47</v>
      </c>
      <c r="J215" s="90">
        <v>2</v>
      </c>
      <c r="K215" s="90">
        <v>26</v>
      </c>
      <c r="L215" s="90">
        <v>52</v>
      </c>
      <c r="M215" s="96">
        <v>11.625431326104792</v>
      </c>
      <c r="N215" s="97">
        <v>1.5582248651205157</v>
      </c>
      <c r="O215" s="97">
        <v>10.067206460984275</v>
      </c>
      <c r="P215" s="102">
        <f t="shared" si="5"/>
        <v>0.13403587543642678</v>
      </c>
    </row>
    <row r="216" spans="1:16" s="93" customFormat="1" ht="12">
      <c r="A216" s="100" t="s">
        <v>34</v>
      </c>
      <c r="B216" s="93">
        <v>1</v>
      </c>
      <c r="C216" s="93" t="s">
        <v>70</v>
      </c>
      <c r="D216" s="93">
        <v>2</v>
      </c>
      <c r="E216" s="100">
        <v>7</v>
      </c>
      <c r="F216" s="100" t="s">
        <v>62</v>
      </c>
      <c r="G216" s="100">
        <v>2011</v>
      </c>
      <c r="H216" s="58">
        <v>2</v>
      </c>
      <c r="I216" s="100" t="s">
        <v>48</v>
      </c>
      <c r="J216" s="90">
        <v>3</v>
      </c>
      <c r="K216" s="90">
        <v>26</v>
      </c>
      <c r="L216" s="90">
        <v>52</v>
      </c>
      <c r="M216" s="96">
        <v>10.004264714238884</v>
      </c>
      <c r="N216" s="97">
        <v>1.448418944286193</v>
      </c>
      <c r="O216" s="97">
        <v>8.555845769952692</v>
      </c>
      <c r="P216" s="102">
        <f t="shared" si="5"/>
        <v>0.14478014983196968</v>
      </c>
    </row>
    <row r="217" spans="1:16" s="93" customFormat="1" ht="12">
      <c r="A217" s="100" t="s">
        <v>34</v>
      </c>
      <c r="B217" s="93">
        <v>1</v>
      </c>
      <c r="C217" s="93" t="s">
        <v>70</v>
      </c>
      <c r="D217" s="93">
        <v>2</v>
      </c>
      <c r="E217" s="100">
        <v>7</v>
      </c>
      <c r="F217" s="100" t="s">
        <v>62</v>
      </c>
      <c r="G217" s="100">
        <v>2011</v>
      </c>
      <c r="H217" s="58">
        <v>2</v>
      </c>
      <c r="I217" s="100" t="s">
        <v>49</v>
      </c>
      <c r="J217" s="90">
        <v>4</v>
      </c>
      <c r="K217" s="90">
        <v>26</v>
      </c>
      <c r="L217" s="90">
        <v>52</v>
      </c>
      <c r="M217" s="96">
        <v>6.7386859114329365</v>
      </c>
      <c r="N217" s="97">
        <v>1.32663474292572</v>
      </c>
      <c r="O217" s="97">
        <v>5.412051168507217</v>
      </c>
      <c r="P217" s="102">
        <f t="shared" si="5"/>
        <v>0.1968684637274658</v>
      </c>
    </row>
    <row r="218" spans="1:16" s="93" customFormat="1" ht="12">
      <c r="A218" s="100" t="s">
        <v>39</v>
      </c>
      <c r="B218" s="93">
        <v>2</v>
      </c>
      <c r="C218" s="93" t="s">
        <v>70</v>
      </c>
      <c r="D218" s="93">
        <v>2</v>
      </c>
      <c r="E218" s="100">
        <v>7</v>
      </c>
      <c r="F218" s="100" t="s">
        <v>62</v>
      </c>
      <c r="G218" s="100">
        <v>1977</v>
      </c>
      <c r="H218" s="58">
        <v>1</v>
      </c>
      <c r="I218" s="100" t="s">
        <v>40</v>
      </c>
      <c r="J218" s="90">
        <v>1</v>
      </c>
      <c r="K218" s="90">
        <v>27</v>
      </c>
      <c r="L218" s="90">
        <v>53</v>
      </c>
      <c r="M218" s="96">
        <v>5.131188</v>
      </c>
      <c r="N218" s="97">
        <v>0</v>
      </c>
      <c r="O218" s="97">
        <v>5.131188</v>
      </c>
      <c r="P218" s="102">
        <f t="shared" si="5"/>
        <v>0</v>
      </c>
    </row>
    <row r="219" spans="1:16" s="93" customFormat="1" ht="12">
      <c r="A219" s="100" t="s">
        <v>39</v>
      </c>
      <c r="B219" s="93">
        <v>2</v>
      </c>
      <c r="C219" s="93" t="s">
        <v>70</v>
      </c>
      <c r="D219" s="93">
        <v>2</v>
      </c>
      <c r="E219" s="100">
        <v>7</v>
      </c>
      <c r="F219" s="100" t="s">
        <v>62</v>
      </c>
      <c r="G219" s="100">
        <v>1977</v>
      </c>
      <c r="H219" s="58">
        <v>1</v>
      </c>
      <c r="I219" s="100" t="s">
        <v>41</v>
      </c>
      <c r="J219" s="90">
        <v>2</v>
      </c>
      <c r="K219" s="90">
        <v>27</v>
      </c>
      <c r="L219" s="90">
        <v>53</v>
      </c>
      <c r="M219" s="96">
        <v>4.6947600000000005</v>
      </c>
      <c r="N219" s="97">
        <v>0</v>
      </c>
      <c r="O219" s="97">
        <v>4.6947600000000005</v>
      </c>
      <c r="P219" s="102">
        <f t="shared" si="5"/>
        <v>0</v>
      </c>
    </row>
    <row r="220" spans="1:16" s="93" customFormat="1" ht="12">
      <c r="A220" s="100" t="s">
        <v>39</v>
      </c>
      <c r="B220" s="93">
        <v>2</v>
      </c>
      <c r="C220" s="93" t="s">
        <v>70</v>
      </c>
      <c r="D220" s="93">
        <v>2</v>
      </c>
      <c r="E220" s="100">
        <v>7</v>
      </c>
      <c r="F220" s="100" t="s">
        <v>62</v>
      </c>
      <c r="G220" s="100">
        <v>1977</v>
      </c>
      <c r="H220" s="58">
        <v>1</v>
      </c>
      <c r="I220" s="100" t="s">
        <v>42</v>
      </c>
      <c r="J220" s="90">
        <v>3</v>
      </c>
      <c r="K220" s="90">
        <v>27</v>
      </c>
      <c r="L220" s="90">
        <v>53</v>
      </c>
      <c r="M220" s="96">
        <v>5.14284</v>
      </c>
      <c r="N220" s="97">
        <v>0</v>
      </c>
      <c r="O220" s="97">
        <v>5.14284</v>
      </c>
      <c r="P220" s="102">
        <f t="shared" si="5"/>
        <v>0</v>
      </c>
    </row>
    <row r="221" spans="1:16" s="93" customFormat="1" ht="12">
      <c r="A221" s="100" t="s">
        <v>39</v>
      </c>
      <c r="B221" s="93">
        <v>2</v>
      </c>
      <c r="C221" s="93" t="s">
        <v>70</v>
      </c>
      <c r="D221" s="93">
        <v>2</v>
      </c>
      <c r="E221" s="100">
        <v>7</v>
      </c>
      <c r="F221" s="100" t="s">
        <v>62</v>
      </c>
      <c r="G221" s="100">
        <v>1977</v>
      </c>
      <c r="H221" s="58">
        <v>1</v>
      </c>
      <c r="I221" s="100" t="s">
        <v>43</v>
      </c>
      <c r="J221" s="90">
        <v>4</v>
      </c>
      <c r="K221" s="90">
        <v>27</v>
      </c>
      <c r="L221" s="90">
        <v>53</v>
      </c>
      <c r="M221" s="96">
        <v>4.825278</v>
      </c>
      <c r="N221" s="97">
        <v>0</v>
      </c>
      <c r="O221" s="97">
        <v>4.825278</v>
      </c>
      <c r="P221" s="102">
        <f t="shared" si="5"/>
        <v>0</v>
      </c>
    </row>
    <row r="222" spans="1:16" s="93" customFormat="1" ht="12">
      <c r="A222" s="100" t="s">
        <v>39</v>
      </c>
      <c r="B222" s="93">
        <v>2</v>
      </c>
      <c r="C222" s="93" t="s">
        <v>70</v>
      </c>
      <c r="D222" s="93">
        <v>2</v>
      </c>
      <c r="E222" s="100">
        <v>7</v>
      </c>
      <c r="F222" s="100" t="s">
        <v>62</v>
      </c>
      <c r="G222" s="100">
        <v>2011</v>
      </c>
      <c r="H222" s="58">
        <v>2</v>
      </c>
      <c r="I222" s="100" t="s">
        <v>40</v>
      </c>
      <c r="J222" s="90">
        <v>1</v>
      </c>
      <c r="K222" s="90">
        <v>27</v>
      </c>
      <c r="L222" s="90">
        <v>54</v>
      </c>
      <c r="M222" s="96">
        <v>8.801447265282102</v>
      </c>
      <c r="N222" s="97">
        <v>0</v>
      </c>
      <c r="O222" s="97">
        <v>8.801447265282102</v>
      </c>
      <c r="P222" s="102">
        <f t="shared" si="5"/>
        <v>0</v>
      </c>
    </row>
    <row r="223" spans="1:16" s="93" customFormat="1" ht="12">
      <c r="A223" s="100" t="s">
        <v>39</v>
      </c>
      <c r="B223" s="93">
        <v>2</v>
      </c>
      <c r="C223" s="93" t="s">
        <v>70</v>
      </c>
      <c r="D223" s="93">
        <v>2</v>
      </c>
      <c r="E223" s="100">
        <v>7</v>
      </c>
      <c r="F223" s="100" t="s">
        <v>62</v>
      </c>
      <c r="G223" s="100">
        <v>2011</v>
      </c>
      <c r="H223" s="58">
        <v>2</v>
      </c>
      <c r="I223" s="100" t="s">
        <v>41</v>
      </c>
      <c r="J223" s="90">
        <v>2</v>
      </c>
      <c r="K223" s="90">
        <v>27</v>
      </c>
      <c r="L223" s="90">
        <v>54</v>
      </c>
      <c r="M223" s="96">
        <v>6.564977949356646</v>
      </c>
      <c r="N223" s="97">
        <v>0</v>
      </c>
      <c r="O223" s="97">
        <v>6.564977949356646</v>
      </c>
      <c r="P223" s="102">
        <f t="shared" si="5"/>
        <v>0</v>
      </c>
    </row>
    <row r="224" spans="1:16" s="93" customFormat="1" ht="12">
      <c r="A224" s="100" t="s">
        <v>39</v>
      </c>
      <c r="B224" s="93">
        <v>2</v>
      </c>
      <c r="C224" s="93" t="s">
        <v>70</v>
      </c>
      <c r="D224" s="93">
        <v>2</v>
      </c>
      <c r="E224" s="100">
        <v>7</v>
      </c>
      <c r="F224" s="100" t="s">
        <v>62</v>
      </c>
      <c r="G224" s="100">
        <v>2011</v>
      </c>
      <c r="H224" s="58">
        <v>2</v>
      </c>
      <c r="I224" s="100" t="s">
        <v>42</v>
      </c>
      <c r="J224" s="90">
        <v>3</v>
      </c>
      <c r="K224" s="90">
        <v>27</v>
      </c>
      <c r="L224" s="90">
        <v>54</v>
      </c>
      <c r="M224" s="96">
        <v>7.776548004447787</v>
      </c>
      <c r="N224" s="97">
        <v>0</v>
      </c>
      <c r="O224" s="97">
        <v>7.776548004447787</v>
      </c>
      <c r="P224" s="102">
        <f t="shared" si="5"/>
        <v>0</v>
      </c>
    </row>
    <row r="225" spans="1:16" s="93" customFormat="1" ht="12">
      <c r="A225" s="100" t="s">
        <v>39</v>
      </c>
      <c r="B225" s="93">
        <v>2</v>
      </c>
      <c r="C225" s="93" t="s">
        <v>70</v>
      </c>
      <c r="D225" s="93">
        <v>2</v>
      </c>
      <c r="E225" s="100">
        <v>7</v>
      </c>
      <c r="F225" s="100" t="s">
        <v>62</v>
      </c>
      <c r="G225" s="100">
        <v>2011</v>
      </c>
      <c r="H225" s="58">
        <v>2</v>
      </c>
      <c r="I225" s="100" t="s">
        <v>43</v>
      </c>
      <c r="J225" s="90">
        <v>4</v>
      </c>
      <c r="K225" s="90">
        <v>27</v>
      </c>
      <c r="L225" s="90">
        <v>54</v>
      </c>
      <c r="M225" s="96">
        <v>6.64495497528902</v>
      </c>
      <c r="N225" s="97">
        <v>0</v>
      </c>
      <c r="O225" s="97">
        <v>6.64495497528902</v>
      </c>
      <c r="P225" s="102">
        <f t="shared" si="5"/>
        <v>0</v>
      </c>
    </row>
    <row r="226" spans="1:16" s="93" customFormat="1" ht="12">
      <c r="A226" s="100" t="s">
        <v>34</v>
      </c>
      <c r="B226" s="93">
        <v>1</v>
      </c>
      <c r="C226" s="93" t="s">
        <v>70</v>
      </c>
      <c r="D226" s="93">
        <v>2</v>
      </c>
      <c r="E226" s="100">
        <v>8</v>
      </c>
      <c r="F226" s="100" t="s">
        <v>63</v>
      </c>
      <c r="G226" s="100">
        <v>1977</v>
      </c>
      <c r="H226" s="58">
        <v>1</v>
      </c>
      <c r="I226" s="100" t="s">
        <v>46</v>
      </c>
      <c r="J226" s="90">
        <v>1</v>
      </c>
      <c r="K226" s="90">
        <v>28</v>
      </c>
      <c r="L226" s="90">
        <v>55</v>
      </c>
      <c r="M226" s="96">
        <v>3.6808235</v>
      </c>
      <c r="N226" s="97">
        <v>0.2261435</v>
      </c>
      <c r="O226" s="97">
        <v>3.4546799999999998</v>
      </c>
      <c r="P226" s="102">
        <f t="shared" si="5"/>
        <v>0.06143828955667122</v>
      </c>
    </row>
    <row r="227" spans="1:16" s="93" customFormat="1" ht="12">
      <c r="A227" s="100" t="s">
        <v>34</v>
      </c>
      <c r="B227" s="93">
        <v>1</v>
      </c>
      <c r="C227" s="93" t="s">
        <v>70</v>
      </c>
      <c r="D227" s="93">
        <v>2</v>
      </c>
      <c r="E227" s="100">
        <v>8</v>
      </c>
      <c r="F227" s="100" t="s">
        <v>63</v>
      </c>
      <c r="G227" s="100">
        <v>1977</v>
      </c>
      <c r="H227" s="58">
        <v>1</v>
      </c>
      <c r="I227" s="100" t="s">
        <v>47</v>
      </c>
      <c r="J227" s="90">
        <v>2</v>
      </c>
      <c r="K227" s="90">
        <v>28</v>
      </c>
      <c r="L227" s="90">
        <v>55</v>
      </c>
      <c r="M227" s="96">
        <v>4.1219935</v>
      </c>
      <c r="N227" s="97">
        <v>0.2261435</v>
      </c>
      <c r="O227" s="97">
        <v>3.8958500000000003</v>
      </c>
      <c r="P227" s="102">
        <f t="shared" si="5"/>
        <v>0.05486265322834691</v>
      </c>
    </row>
    <row r="228" spans="1:16" s="93" customFormat="1" ht="12">
      <c r="A228" s="100" t="s">
        <v>34</v>
      </c>
      <c r="B228" s="93">
        <v>1</v>
      </c>
      <c r="C228" s="93" t="s">
        <v>70</v>
      </c>
      <c r="D228" s="93">
        <v>2</v>
      </c>
      <c r="E228" s="100">
        <v>8</v>
      </c>
      <c r="F228" s="100" t="s">
        <v>63</v>
      </c>
      <c r="G228" s="100">
        <v>1977</v>
      </c>
      <c r="H228" s="58">
        <v>1</v>
      </c>
      <c r="I228" s="100" t="s">
        <v>48</v>
      </c>
      <c r="J228" s="90">
        <v>3</v>
      </c>
      <c r="K228" s="90">
        <v>28</v>
      </c>
      <c r="L228" s="90">
        <v>55</v>
      </c>
      <c r="M228" s="96">
        <v>4.1903945</v>
      </c>
      <c r="N228" s="97">
        <v>0.2261435</v>
      </c>
      <c r="O228" s="97">
        <v>3.964251</v>
      </c>
      <c r="P228" s="102">
        <f t="shared" si="5"/>
        <v>0.05396711455210243</v>
      </c>
    </row>
    <row r="229" spans="1:16" s="93" customFormat="1" ht="12">
      <c r="A229" s="100" t="s">
        <v>34</v>
      </c>
      <c r="B229" s="93">
        <v>1</v>
      </c>
      <c r="C229" s="93" t="s">
        <v>70</v>
      </c>
      <c r="D229" s="93">
        <v>2</v>
      </c>
      <c r="E229" s="100">
        <v>8</v>
      </c>
      <c r="F229" s="100" t="s">
        <v>63</v>
      </c>
      <c r="G229" s="100">
        <v>1977</v>
      </c>
      <c r="H229" s="58">
        <v>1</v>
      </c>
      <c r="I229" s="100" t="s">
        <v>49</v>
      </c>
      <c r="J229" s="90">
        <v>4</v>
      </c>
      <c r="K229" s="90">
        <v>28</v>
      </c>
      <c r="L229" s="90">
        <v>55</v>
      </c>
      <c r="M229" s="96">
        <v>4.0687835</v>
      </c>
      <c r="N229" s="97">
        <v>0.2261435</v>
      </c>
      <c r="O229" s="97">
        <v>3.8426400000000003</v>
      </c>
      <c r="P229" s="102">
        <f t="shared" si="5"/>
        <v>0.05558012609911537</v>
      </c>
    </row>
    <row r="230" spans="1:16" s="93" customFormat="1" ht="12">
      <c r="A230" s="100" t="s">
        <v>34</v>
      </c>
      <c r="B230" s="93">
        <v>1</v>
      </c>
      <c r="C230" s="93" t="s">
        <v>70</v>
      </c>
      <c r="D230" s="93">
        <v>2</v>
      </c>
      <c r="E230" s="100">
        <v>8</v>
      </c>
      <c r="F230" s="100" t="s">
        <v>63</v>
      </c>
      <c r="G230" s="100">
        <v>2011</v>
      </c>
      <c r="H230" s="58">
        <v>2</v>
      </c>
      <c r="I230" s="100" t="s">
        <v>46</v>
      </c>
      <c r="J230" s="90">
        <v>1</v>
      </c>
      <c r="K230" s="90">
        <v>28</v>
      </c>
      <c r="L230" s="90">
        <v>56</v>
      </c>
      <c r="M230" s="96">
        <v>5.671749608454489</v>
      </c>
      <c r="N230" s="97">
        <v>1.3298217777543264</v>
      </c>
      <c r="O230" s="97">
        <v>4.341927830700162</v>
      </c>
      <c r="P230" s="102">
        <f t="shared" si="5"/>
        <v>0.23446411946184156</v>
      </c>
    </row>
    <row r="231" spans="1:16" s="93" customFormat="1" ht="12">
      <c r="A231" s="100" t="s">
        <v>34</v>
      </c>
      <c r="B231" s="93">
        <v>1</v>
      </c>
      <c r="C231" s="93" t="s">
        <v>70</v>
      </c>
      <c r="D231" s="93">
        <v>2</v>
      </c>
      <c r="E231" s="100">
        <v>8</v>
      </c>
      <c r="F231" s="100" t="s">
        <v>63</v>
      </c>
      <c r="G231" s="100">
        <v>2011</v>
      </c>
      <c r="H231" s="58">
        <v>2</v>
      </c>
      <c r="I231" s="100" t="s">
        <v>47</v>
      </c>
      <c r="J231" s="90">
        <v>2</v>
      </c>
      <c r="K231" s="90">
        <v>28</v>
      </c>
      <c r="L231" s="90">
        <v>56</v>
      </c>
      <c r="M231" s="96">
        <v>7.246123849366304</v>
      </c>
      <c r="N231" s="97">
        <v>1.9961578026267226</v>
      </c>
      <c r="O231" s="97">
        <v>5.249966046739583</v>
      </c>
      <c r="P231" s="102">
        <f t="shared" si="5"/>
        <v>0.2754793934140793</v>
      </c>
    </row>
    <row r="232" spans="1:16" s="93" customFormat="1" ht="12">
      <c r="A232" s="100" t="s">
        <v>34</v>
      </c>
      <c r="B232" s="93">
        <v>1</v>
      </c>
      <c r="C232" s="93" t="s">
        <v>70</v>
      </c>
      <c r="D232" s="93">
        <v>2</v>
      </c>
      <c r="E232" s="100">
        <v>8</v>
      </c>
      <c r="F232" s="100" t="s">
        <v>63</v>
      </c>
      <c r="G232" s="100">
        <v>2011</v>
      </c>
      <c r="H232" s="58">
        <v>2</v>
      </c>
      <c r="I232" s="100" t="s">
        <v>48</v>
      </c>
      <c r="J232" s="90">
        <v>3</v>
      </c>
      <c r="K232" s="90">
        <v>28</v>
      </c>
      <c r="L232" s="90">
        <v>56</v>
      </c>
      <c r="M232" s="96">
        <v>6.914831312304704</v>
      </c>
      <c r="N232" s="97">
        <v>1.4120004208128942</v>
      </c>
      <c r="O232" s="97">
        <v>5.50283089149181</v>
      </c>
      <c r="P232" s="102">
        <f t="shared" si="5"/>
        <v>0.2041988238093803</v>
      </c>
    </row>
    <row r="233" spans="1:16" s="93" customFormat="1" ht="12">
      <c r="A233" s="100" t="s">
        <v>34</v>
      </c>
      <c r="B233" s="93">
        <v>1</v>
      </c>
      <c r="C233" s="93" t="s">
        <v>70</v>
      </c>
      <c r="D233" s="93">
        <v>2</v>
      </c>
      <c r="E233" s="100">
        <v>8</v>
      </c>
      <c r="F233" s="100" t="s">
        <v>63</v>
      </c>
      <c r="G233" s="100">
        <v>2011</v>
      </c>
      <c r="H233" s="58">
        <v>2</v>
      </c>
      <c r="I233" s="100" t="s">
        <v>49</v>
      </c>
      <c r="J233" s="90">
        <v>4</v>
      </c>
      <c r="K233" s="90">
        <v>28</v>
      </c>
      <c r="L233" s="90">
        <v>56</v>
      </c>
      <c r="M233" s="96">
        <v>7.033405916561773</v>
      </c>
      <c r="N233" s="97">
        <v>1.4251864590343204</v>
      </c>
      <c r="O233" s="97">
        <v>5.608219457527453</v>
      </c>
      <c r="P233" s="102">
        <f t="shared" si="5"/>
        <v>0.20263105470400775</v>
      </c>
    </row>
    <row r="234" spans="1:16" s="93" customFormat="1" ht="12">
      <c r="A234" s="100" t="s">
        <v>39</v>
      </c>
      <c r="B234" s="93">
        <v>2</v>
      </c>
      <c r="C234" s="93" t="s">
        <v>70</v>
      </c>
      <c r="D234" s="93">
        <v>2</v>
      </c>
      <c r="E234" s="100">
        <v>8</v>
      </c>
      <c r="F234" s="100" t="s">
        <v>63</v>
      </c>
      <c r="G234" s="100">
        <v>1977</v>
      </c>
      <c r="H234" s="58">
        <v>1</v>
      </c>
      <c r="I234" s="100" t="s">
        <v>40</v>
      </c>
      <c r="J234" s="90">
        <v>1</v>
      </c>
      <c r="K234" s="90">
        <v>29</v>
      </c>
      <c r="L234" s="90">
        <v>57</v>
      </c>
      <c r="M234" s="96">
        <v>4.73784</v>
      </c>
      <c r="N234" s="97">
        <v>0</v>
      </c>
      <c r="O234" s="97">
        <v>4.73784</v>
      </c>
      <c r="P234" s="102">
        <f t="shared" si="5"/>
        <v>0</v>
      </c>
    </row>
    <row r="235" spans="1:16" s="93" customFormat="1" ht="12">
      <c r="A235" s="100" t="s">
        <v>39</v>
      </c>
      <c r="B235" s="93">
        <v>2</v>
      </c>
      <c r="C235" s="93" t="s">
        <v>70</v>
      </c>
      <c r="D235" s="93">
        <v>2</v>
      </c>
      <c r="E235" s="100">
        <v>8</v>
      </c>
      <c r="F235" s="100" t="s">
        <v>63</v>
      </c>
      <c r="G235" s="100">
        <v>1977</v>
      </c>
      <c r="H235" s="58">
        <v>1</v>
      </c>
      <c r="I235" s="100" t="s">
        <v>41</v>
      </c>
      <c r="J235" s="90">
        <v>2</v>
      </c>
      <c r="K235" s="90">
        <v>29</v>
      </c>
      <c r="L235" s="90">
        <v>57</v>
      </c>
      <c r="M235" s="96">
        <v>4.873488</v>
      </c>
      <c r="N235" s="97">
        <v>0</v>
      </c>
      <c r="O235" s="97">
        <v>4.873488</v>
      </c>
      <c r="P235" s="102">
        <f t="shared" si="5"/>
        <v>0</v>
      </c>
    </row>
    <row r="236" spans="1:16" s="93" customFormat="1" ht="12">
      <c r="A236" s="100" t="s">
        <v>39</v>
      </c>
      <c r="B236" s="93">
        <v>2</v>
      </c>
      <c r="C236" s="93" t="s">
        <v>70</v>
      </c>
      <c r="D236" s="93">
        <v>2</v>
      </c>
      <c r="E236" s="100">
        <v>8</v>
      </c>
      <c r="F236" s="100" t="s">
        <v>63</v>
      </c>
      <c r="G236" s="100">
        <v>1977</v>
      </c>
      <c r="H236" s="58">
        <v>1</v>
      </c>
      <c r="I236" s="100" t="s">
        <v>42</v>
      </c>
      <c r="J236" s="90">
        <v>3</v>
      </c>
      <c r="K236" s="90">
        <v>29</v>
      </c>
      <c r="L236" s="90">
        <v>57</v>
      </c>
      <c r="M236" s="96">
        <v>4.65294</v>
      </c>
      <c r="N236" s="97">
        <v>0</v>
      </c>
      <c r="O236" s="97">
        <v>4.65294</v>
      </c>
      <c r="P236" s="102">
        <f t="shared" si="5"/>
        <v>0</v>
      </c>
    </row>
    <row r="237" spans="1:16" s="93" customFormat="1" ht="12">
      <c r="A237" s="100" t="s">
        <v>39</v>
      </c>
      <c r="B237" s="93">
        <v>2</v>
      </c>
      <c r="C237" s="93" t="s">
        <v>70</v>
      </c>
      <c r="D237" s="93">
        <v>2</v>
      </c>
      <c r="E237" s="100">
        <v>8</v>
      </c>
      <c r="F237" s="100" t="s">
        <v>63</v>
      </c>
      <c r="G237" s="100">
        <v>1977</v>
      </c>
      <c r="H237" s="58">
        <v>1</v>
      </c>
      <c r="I237" s="100" t="s">
        <v>43</v>
      </c>
      <c r="J237" s="90">
        <v>4</v>
      </c>
      <c r="K237" s="90">
        <v>29</v>
      </c>
      <c r="L237" s="90">
        <v>57</v>
      </c>
      <c r="M237" s="96">
        <v>4.84092</v>
      </c>
      <c r="N237" s="97">
        <v>0</v>
      </c>
      <c r="O237" s="97">
        <v>4.84092</v>
      </c>
      <c r="P237" s="102">
        <f t="shared" si="5"/>
        <v>0</v>
      </c>
    </row>
    <row r="238" spans="1:16" s="93" customFormat="1" ht="12">
      <c r="A238" s="100" t="s">
        <v>39</v>
      </c>
      <c r="B238" s="93">
        <v>2</v>
      </c>
      <c r="C238" s="93" t="s">
        <v>70</v>
      </c>
      <c r="D238" s="93">
        <v>2</v>
      </c>
      <c r="E238" s="100">
        <v>8</v>
      </c>
      <c r="F238" s="100" t="s">
        <v>63</v>
      </c>
      <c r="G238" s="100">
        <v>2011</v>
      </c>
      <c r="H238" s="58">
        <v>2</v>
      </c>
      <c r="I238" s="100" t="s">
        <v>40</v>
      </c>
      <c r="J238" s="90">
        <v>1</v>
      </c>
      <c r="K238" s="90">
        <v>29</v>
      </c>
      <c r="L238" s="90">
        <v>58</v>
      </c>
      <c r="M238" s="96">
        <v>3.468351752644577</v>
      </c>
      <c r="N238" s="97">
        <v>0</v>
      </c>
      <c r="O238" s="97">
        <v>3.468351752644577</v>
      </c>
      <c r="P238" s="102">
        <f t="shared" si="5"/>
        <v>0</v>
      </c>
    </row>
    <row r="239" spans="1:16" s="93" customFormat="1" ht="12">
      <c r="A239" s="100" t="s">
        <v>39</v>
      </c>
      <c r="B239" s="93">
        <v>2</v>
      </c>
      <c r="C239" s="93" t="s">
        <v>70</v>
      </c>
      <c r="D239" s="93">
        <v>2</v>
      </c>
      <c r="E239" s="100">
        <v>8</v>
      </c>
      <c r="F239" s="100" t="s">
        <v>63</v>
      </c>
      <c r="G239" s="100">
        <v>2011</v>
      </c>
      <c r="H239" s="58">
        <v>2</v>
      </c>
      <c r="I239" s="100" t="s">
        <v>41</v>
      </c>
      <c r="J239" s="90">
        <v>2</v>
      </c>
      <c r="K239" s="90">
        <v>29</v>
      </c>
      <c r="L239" s="90">
        <v>58</v>
      </c>
      <c r="M239" s="96">
        <v>6.491430279212992</v>
      </c>
      <c r="N239" s="97">
        <v>0</v>
      </c>
      <c r="O239" s="97">
        <v>6.491430279212992</v>
      </c>
      <c r="P239" s="102">
        <f t="shared" si="5"/>
        <v>0</v>
      </c>
    </row>
    <row r="240" spans="1:16" s="93" customFormat="1" ht="12">
      <c r="A240" s="100" t="s">
        <v>39</v>
      </c>
      <c r="B240" s="93">
        <v>2</v>
      </c>
      <c r="C240" s="93" t="s">
        <v>70</v>
      </c>
      <c r="D240" s="93">
        <v>2</v>
      </c>
      <c r="E240" s="100">
        <v>8</v>
      </c>
      <c r="F240" s="100" t="s">
        <v>63</v>
      </c>
      <c r="G240" s="100">
        <v>2011</v>
      </c>
      <c r="H240" s="58">
        <v>2</v>
      </c>
      <c r="I240" s="100" t="s">
        <v>42</v>
      </c>
      <c r="J240" s="90">
        <v>3</v>
      </c>
      <c r="K240" s="90">
        <v>29</v>
      </c>
      <c r="L240" s="90">
        <v>58</v>
      </c>
      <c r="M240" s="96">
        <v>3.773381402236558</v>
      </c>
      <c r="N240" s="97">
        <v>0</v>
      </c>
      <c r="O240" s="97">
        <v>3.773381402236558</v>
      </c>
      <c r="P240" s="102">
        <f t="shared" si="5"/>
        <v>0</v>
      </c>
    </row>
    <row r="241" spans="1:16" s="93" customFormat="1" ht="12">
      <c r="A241" s="100" t="s">
        <v>39</v>
      </c>
      <c r="B241" s="93">
        <v>2</v>
      </c>
      <c r="C241" s="93" t="s">
        <v>70</v>
      </c>
      <c r="D241" s="93">
        <v>2</v>
      </c>
      <c r="E241" s="100">
        <v>8</v>
      </c>
      <c r="F241" s="100" t="s">
        <v>63</v>
      </c>
      <c r="G241" s="100">
        <v>2011</v>
      </c>
      <c r="H241" s="58">
        <v>2</v>
      </c>
      <c r="I241" s="100" t="s">
        <v>43</v>
      </c>
      <c r="J241" s="90">
        <v>4</v>
      </c>
      <c r="K241" s="90">
        <v>29</v>
      </c>
      <c r="L241" s="90">
        <v>58</v>
      </c>
      <c r="M241" s="96">
        <v>5.280975595364048</v>
      </c>
      <c r="N241" s="97">
        <v>0</v>
      </c>
      <c r="O241" s="97">
        <v>5.280975595364048</v>
      </c>
      <c r="P241" s="102">
        <f t="shared" si="5"/>
        <v>0</v>
      </c>
    </row>
    <row r="242" spans="1:16" s="93" customFormat="1" ht="12">
      <c r="A242" s="100" t="s">
        <v>34</v>
      </c>
      <c r="B242" s="93">
        <v>1</v>
      </c>
      <c r="C242" s="93" t="s">
        <v>70</v>
      </c>
      <c r="D242" s="93">
        <v>2</v>
      </c>
      <c r="E242" s="100">
        <v>9</v>
      </c>
      <c r="F242" s="100" t="s">
        <v>64</v>
      </c>
      <c r="G242" s="100">
        <v>1977</v>
      </c>
      <c r="H242" s="100">
        <v>1</v>
      </c>
      <c r="I242" s="100" t="s">
        <v>46</v>
      </c>
      <c r="J242" s="90">
        <v>1</v>
      </c>
      <c r="K242" s="90">
        <v>30</v>
      </c>
      <c r="L242" s="90">
        <v>59</v>
      </c>
      <c r="M242" s="96">
        <v>7.679578000000001</v>
      </c>
      <c r="N242" s="97">
        <v>0.718</v>
      </c>
      <c r="O242" s="97">
        <v>6.961578</v>
      </c>
      <c r="P242" s="102">
        <f t="shared" si="5"/>
        <v>0.09349472067345366</v>
      </c>
    </row>
    <row r="243" spans="1:16" s="93" customFormat="1" ht="12">
      <c r="A243" s="100" t="s">
        <v>34</v>
      </c>
      <c r="B243" s="93">
        <v>1</v>
      </c>
      <c r="C243" s="93" t="s">
        <v>70</v>
      </c>
      <c r="D243" s="93">
        <v>2</v>
      </c>
      <c r="E243" s="100">
        <v>9</v>
      </c>
      <c r="F243" s="100" t="s">
        <v>64</v>
      </c>
      <c r="G243" s="100">
        <v>1977</v>
      </c>
      <c r="H243" s="58">
        <v>1</v>
      </c>
      <c r="I243" s="100" t="s">
        <v>47</v>
      </c>
      <c r="J243" s="90">
        <v>2</v>
      </c>
      <c r="K243" s="90">
        <v>30</v>
      </c>
      <c r="L243" s="90">
        <v>59</v>
      </c>
      <c r="M243" s="96">
        <v>8.574568</v>
      </c>
      <c r="N243" s="97">
        <v>1.232</v>
      </c>
      <c r="O243" s="97">
        <v>7.342568</v>
      </c>
      <c r="P243" s="102">
        <f t="shared" si="5"/>
        <v>0.14368070787939405</v>
      </c>
    </row>
    <row r="244" spans="1:16" s="93" customFormat="1" ht="12">
      <c r="A244" s="100" t="s">
        <v>34</v>
      </c>
      <c r="B244" s="93">
        <v>1</v>
      </c>
      <c r="C244" s="93" t="s">
        <v>70</v>
      </c>
      <c r="D244" s="93">
        <v>2</v>
      </c>
      <c r="E244" s="100">
        <v>9</v>
      </c>
      <c r="F244" s="100" t="s">
        <v>64</v>
      </c>
      <c r="G244" s="100">
        <v>1977</v>
      </c>
      <c r="H244" s="58">
        <v>1</v>
      </c>
      <c r="I244" s="100" t="s">
        <v>48</v>
      </c>
      <c r="J244" s="90">
        <v>3</v>
      </c>
      <c r="K244" s="90">
        <v>30</v>
      </c>
      <c r="L244" s="90">
        <v>59</v>
      </c>
      <c r="M244" s="96">
        <v>10.276786</v>
      </c>
      <c r="N244" s="97">
        <v>0.744</v>
      </c>
      <c r="O244" s="97">
        <v>9.532786</v>
      </c>
      <c r="P244" s="102">
        <f t="shared" si="5"/>
        <v>0.07239617522443301</v>
      </c>
    </row>
    <row r="245" spans="1:16" s="93" customFormat="1" ht="12">
      <c r="A245" s="100" t="s">
        <v>34</v>
      </c>
      <c r="B245" s="93">
        <v>1</v>
      </c>
      <c r="C245" s="93" t="s">
        <v>70</v>
      </c>
      <c r="D245" s="93">
        <v>2</v>
      </c>
      <c r="E245" s="100">
        <v>9</v>
      </c>
      <c r="F245" s="100" t="s">
        <v>64</v>
      </c>
      <c r="G245" s="100">
        <v>1977</v>
      </c>
      <c r="H245" s="58">
        <v>1</v>
      </c>
      <c r="I245" s="100" t="s">
        <v>49</v>
      </c>
      <c r="J245" s="90">
        <v>4</v>
      </c>
      <c r="K245" s="90">
        <v>30</v>
      </c>
      <c r="L245" s="90">
        <v>59</v>
      </c>
      <c r="M245" s="96">
        <v>9.7728</v>
      </c>
      <c r="N245" s="97">
        <v>1.241</v>
      </c>
      <c r="O245" s="97">
        <v>8.5318</v>
      </c>
      <c r="P245" s="102">
        <f t="shared" si="5"/>
        <v>0.12698510150622136</v>
      </c>
    </row>
    <row r="246" spans="1:16" s="93" customFormat="1" ht="12">
      <c r="A246" s="100" t="s">
        <v>34</v>
      </c>
      <c r="B246" s="93">
        <v>1</v>
      </c>
      <c r="C246" s="93" t="s">
        <v>70</v>
      </c>
      <c r="D246" s="93">
        <v>2</v>
      </c>
      <c r="E246" s="100">
        <v>9</v>
      </c>
      <c r="F246" s="100" t="s">
        <v>64</v>
      </c>
      <c r="G246" s="100">
        <v>1977</v>
      </c>
      <c r="H246" s="58">
        <v>1</v>
      </c>
      <c r="I246" s="100" t="s">
        <v>51</v>
      </c>
      <c r="J246" s="90">
        <v>5</v>
      </c>
      <c r="K246" s="90">
        <v>30</v>
      </c>
      <c r="L246" s="90">
        <v>59</v>
      </c>
      <c r="M246" s="96">
        <v>11.573862</v>
      </c>
      <c r="N246" s="97">
        <v>0.7110000000000001</v>
      </c>
      <c r="O246" s="97">
        <v>10.862862</v>
      </c>
      <c r="P246" s="102">
        <f t="shared" si="5"/>
        <v>0.061431525622130286</v>
      </c>
    </row>
    <row r="247" spans="1:16" s="93" customFormat="1" ht="12">
      <c r="A247" s="100" t="s">
        <v>34</v>
      </c>
      <c r="B247" s="93">
        <v>1</v>
      </c>
      <c r="C247" s="93" t="s">
        <v>70</v>
      </c>
      <c r="D247" s="93">
        <v>2</v>
      </c>
      <c r="E247" s="100">
        <v>9</v>
      </c>
      <c r="F247" s="100" t="s">
        <v>64</v>
      </c>
      <c r="G247" s="100">
        <v>2011</v>
      </c>
      <c r="H247" s="58">
        <v>2</v>
      </c>
      <c r="I247" s="100" t="s">
        <v>46</v>
      </c>
      <c r="J247" s="90">
        <v>1</v>
      </c>
      <c r="K247" s="90">
        <v>30</v>
      </c>
      <c r="L247" s="90">
        <v>60</v>
      </c>
      <c r="M247" s="96">
        <v>8.174632784193445</v>
      </c>
      <c r="N247" s="97">
        <v>0.9863377570480931</v>
      </c>
      <c r="O247" s="97">
        <v>7.188295027145351</v>
      </c>
      <c r="P247" s="102">
        <f t="shared" si="5"/>
        <v>0.12065835653869199</v>
      </c>
    </row>
    <row r="248" spans="1:16" s="93" customFormat="1" ht="12">
      <c r="A248" s="100" t="s">
        <v>34</v>
      </c>
      <c r="B248" s="93">
        <v>1</v>
      </c>
      <c r="C248" s="93" t="s">
        <v>70</v>
      </c>
      <c r="D248" s="93">
        <v>2</v>
      </c>
      <c r="E248" s="100">
        <v>9</v>
      </c>
      <c r="F248" s="100" t="s">
        <v>64</v>
      </c>
      <c r="G248" s="100">
        <v>2011</v>
      </c>
      <c r="H248" s="58">
        <v>2</v>
      </c>
      <c r="I248" s="100" t="s">
        <v>47</v>
      </c>
      <c r="J248" s="90">
        <v>2</v>
      </c>
      <c r="K248" s="90">
        <v>30</v>
      </c>
      <c r="L248" s="90">
        <v>60</v>
      </c>
      <c r="M248" s="96">
        <v>7.800208452086491</v>
      </c>
      <c r="N248" s="97">
        <v>0.9600668933438156</v>
      </c>
      <c r="O248" s="97">
        <v>6.840141558742675</v>
      </c>
      <c r="P248" s="102">
        <f t="shared" si="5"/>
        <v>0.12308220982056006</v>
      </c>
    </row>
    <row r="249" spans="1:16" s="93" customFormat="1" ht="12">
      <c r="A249" s="100" t="s">
        <v>34</v>
      </c>
      <c r="B249" s="93">
        <v>1</v>
      </c>
      <c r="C249" s="93" t="s">
        <v>70</v>
      </c>
      <c r="D249" s="93">
        <v>2</v>
      </c>
      <c r="E249" s="100">
        <v>9</v>
      </c>
      <c r="F249" s="100" t="s">
        <v>64</v>
      </c>
      <c r="G249" s="100">
        <v>2011</v>
      </c>
      <c r="H249" s="58">
        <v>2</v>
      </c>
      <c r="I249" s="100" t="s">
        <v>48</v>
      </c>
      <c r="J249" s="90">
        <v>3</v>
      </c>
      <c r="K249" s="90">
        <v>30</v>
      </c>
      <c r="L249" s="90">
        <v>60</v>
      </c>
      <c r="M249" s="96">
        <v>9.432778264064316</v>
      </c>
      <c r="N249" s="97">
        <v>0.8405900338680927</v>
      </c>
      <c r="O249" s="97">
        <v>8.592188230196225</v>
      </c>
      <c r="P249" s="102">
        <f t="shared" si="5"/>
        <v>0.0891137277201199</v>
      </c>
    </row>
    <row r="250" spans="1:16" s="93" customFormat="1" ht="12">
      <c r="A250" s="100" t="s">
        <v>34</v>
      </c>
      <c r="B250" s="93">
        <v>1</v>
      </c>
      <c r="C250" s="93" t="s">
        <v>70</v>
      </c>
      <c r="D250" s="93">
        <v>2</v>
      </c>
      <c r="E250" s="100">
        <v>9</v>
      </c>
      <c r="F250" s="100" t="s">
        <v>64</v>
      </c>
      <c r="G250" s="100">
        <v>2011</v>
      </c>
      <c r="H250" s="58">
        <v>2</v>
      </c>
      <c r="I250" s="100" t="s">
        <v>49</v>
      </c>
      <c r="J250" s="90">
        <v>4</v>
      </c>
      <c r="K250" s="90">
        <v>30</v>
      </c>
      <c r="L250" s="90">
        <v>60</v>
      </c>
      <c r="M250" s="96">
        <v>6.876070996946188</v>
      </c>
      <c r="N250" s="97">
        <v>0.6749067064199221</v>
      </c>
      <c r="O250" s="97">
        <v>6.2011642905262665</v>
      </c>
      <c r="P250" s="102">
        <f t="shared" si="5"/>
        <v>0.09815295780390615</v>
      </c>
    </row>
    <row r="251" spans="1:16" s="93" customFormat="1" ht="12">
      <c r="A251" s="100" t="s">
        <v>34</v>
      </c>
      <c r="B251" s="93">
        <v>1</v>
      </c>
      <c r="C251" s="93" t="s">
        <v>70</v>
      </c>
      <c r="D251" s="93">
        <v>2</v>
      </c>
      <c r="E251" s="100">
        <v>9</v>
      </c>
      <c r="F251" s="100" t="s">
        <v>64</v>
      </c>
      <c r="G251" s="100">
        <v>2011</v>
      </c>
      <c r="H251" s="100">
        <v>2</v>
      </c>
      <c r="I251" s="100" t="s">
        <v>51</v>
      </c>
      <c r="J251" s="90">
        <v>5</v>
      </c>
      <c r="K251" s="90">
        <v>30</v>
      </c>
      <c r="L251" s="90">
        <v>60</v>
      </c>
      <c r="M251" s="96">
        <v>7.585800855140714</v>
      </c>
      <c r="N251" s="97">
        <v>0.37378645122950815</v>
      </c>
      <c r="O251" s="97">
        <v>7.212014403911207</v>
      </c>
      <c r="P251" s="102">
        <f t="shared" si="5"/>
        <v>0.04927448773931392</v>
      </c>
    </row>
    <row r="252" spans="1:16" s="93" customFormat="1" ht="12">
      <c r="A252" s="100" t="s">
        <v>39</v>
      </c>
      <c r="B252" s="93">
        <v>2</v>
      </c>
      <c r="C252" s="93" t="s">
        <v>70</v>
      </c>
      <c r="D252" s="93">
        <v>2</v>
      </c>
      <c r="E252" s="100">
        <v>9</v>
      </c>
      <c r="F252" s="100" t="s">
        <v>64</v>
      </c>
      <c r="G252" s="100">
        <v>1977</v>
      </c>
      <c r="H252" s="100">
        <v>1</v>
      </c>
      <c r="I252" s="100" t="s">
        <v>40</v>
      </c>
      <c r="J252" s="90">
        <v>1</v>
      </c>
      <c r="K252" s="90">
        <v>31</v>
      </c>
      <c r="L252" s="90">
        <v>61</v>
      </c>
      <c r="M252" s="96">
        <v>6.769</v>
      </c>
      <c r="N252" s="97">
        <v>0.16</v>
      </c>
      <c r="O252" s="97">
        <v>6.609</v>
      </c>
      <c r="P252" s="102">
        <f t="shared" si="5"/>
        <v>0.023637169448958488</v>
      </c>
    </row>
    <row r="253" spans="1:16" s="93" customFormat="1" ht="12">
      <c r="A253" s="100" t="s">
        <v>39</v>
      </c>
      <c r="B253" s="93">
        <v>2</v>
      </c>
      <c r="C253" s="93" t="s">
        <v>70</v>
      </c>
      <c r="D253" s="93">
        <v>2</v>
      </c>
      <c r="E253" s="100">
        <v>9</v>
      </c>
      <c r="F253" s="100" t="s">
        <v>64</v>
      </c>
      <c r="G253" s="100">
        <v>1977</v>
      </c>
      <c r="H253" s="58">
        <v>1</v>
      </c>
      <c r="I253" s="100" t="s">
        <v>41</v>
      </c>
      <c r="J253" s="90">
        <v>2</v>
      </c>
      <c r="K253" s="90">
        <v>31</v>
      </c>
      <c r="L253" s="90">
        <v>61</v>
      </c>
      <c r="M253" s="96">
        <v>7.34293</v>
      </c>
      <c r="N253" s="97">
        <v>0.127</v>
      </c>
      <c r="O253" s="97">
        <v>7.21593</v>
      </c>
      <c r="P253" s="102">
        <f t="shared" si="5"/>
        <v>0.01729554823483269</v>
      </c>
    </row>
    <row r="254" spans="1:16" s="93" customFormat="1" ht="12">
      <c r="A254" s="100" t="s">
        <v>39</v>
      </c>
      <c r="B254" s="93">
        <v>2</v>
      </c>
      <c r="C254" s="93" t="s">
        <v>70</v>
      </c>
      <c r="D254" s="93">
        <v>2</v>
      </c>
      <c r="E254" s="100">
        <v>9</v>
      </c>
      <c r="F254" s="100" t="s">
        <v>64</v>
      </c>
      <c r="G254" s="100">
        <v>1977</v>
      </c>
      <c r="H254" s="58">
        <v>1</v>
      </c>
      <c r="I254" s="100" t="s">
        <v>42</v>
      </c>
      <c r="J254" s="90">
        <v>3</v>
      </c>
      <c r="K254" s="90">
        <v>31</v>
      </c>
      <c r="L254" s="90">
        <v>61</v>
      </c>
      <c r="M254" s="96">
        <v>9.053365</v>
      </c>
      <c r="N254" s="97">
        <v>0.15200000000000002</v>
      </c>
      <c r="O254" s="97">
        <v>8.901365</v>
      </c>
      <c r="P254" s="102">
        <f t="shared" si="5"/>
        <v>0.016789337445248263</v>
      </c>
    </row>
    <row r="255" spans="1:16" s="93" customFormat="1" ht="12">
      <c r="A255" s="100" t="s">
        <v>39</v>
      </c>
      <c r="B255" s="93">
        <v>2</v>
      </c>
      <c r="C255" s="93" t="s">
        <v>70</v>
      </c>
      <c r="D255" s="93">
        <v>2</v>
      </c>
      <c r="E255" s="100">
        <v>9</v>
      </c>
      <c r="F255" s="100" t="s">
        <v>64</v>
      </c>
      <c r="G255" s="100">
        <v>1977</v>
      </c>
      <c r="H255" s="58">
        <v>1</v>
      </c>
      <c r="I255" s="100" t="s">
        <v>43</v>
      </c>
      <c r="J255" s="90">
        <v>4</v>
      </c>
      <c r="K255" s="90">
        <v>31</v>
      </c>
      <c r="L255" s="90">
        <v>61</v>
      </c>
      <c r="M255" s="96">
        <v>8.279399999999999</v>
      </c>
      <c r="N255" s="97">
        <v>0.368</v>
      </c>
      <c r="O255" s="97">
        <v>7.911399999999999</v>
      </c>
      <c r="P255" s="102">
        <f t="shared" si="5"/>
        <v>0.0444476652897553</v>
      </c>
    </row>
    <row r="256" spans="1:16" s="93" customFormat="1" ht="12">
      <c r="A256" s="100" t="s">
        <v>39</v>
      </c>
      <c r="B256" s="93">
        <v>2</v>
      </c>
      <c r="C256" s="93" t="s">
        <v>70</v>
      </c>
      <c r="D256" s="93">
        <v>2</v>
      </c>
      <c r="E256" s="100">
        <v>9</v>
      </c>
      <c r="F256" s="100" t="s">
        <v>64</v>
      </c>
      <c r="G256" s="100">
        <v>1977</v>
      </c>
      <c r="H256" s="58">
        <v>1</v>
      </c>
      <c r="I256" s="100" t="s">
        <v>50</v>
      </c>
      <c r="J256" s="90">
        <v>5</v>
      </c>
      <c r="K256" s="90">
        <v>31</v>
      </c>
      <c r="L256" s="90">
        <v>61</v>
      </c>
      <c r="M256" s="96">
        <v>7.991900000000001</v>
      </c>
      <c r="N256" s="97">
        <v>0.141</v>
      </c>
      <c r="O256" s="97">
        <v>7.850900000000001</v>
      </c>
      <c r="P256" s="102">
        <f t="shared" si="5"/>
        <v>0.017642863399191678</v>
      </c>
    </row>
    <row r="257" spans="1:16" s="93" customFormat="1" ht="12">
      <c r="A257" s="100" t="s">
        <v>39</v>
      </c>
      <c r="B257" s="93">
        <v>2</v>
      </c>
      <c r="C257" s="93" t="s">
        <v>70</v>
      </c>
      <c r="D257" s="93">
        <v>2</v>
      </c>
      <c r="E257" s="100">
        <v>9</v>
      </c>
      <c r="F257" s="100" t="s">
        <v>64</v>
      </c>
      <c r="G257" s="100">
        <v>2011</v>
      </c>
      <c r="H257" s="58">
        <v>2</v>
      </c>
      <c r="I257" s="100" t="s">
        <v>40</v>
      </c>
      <c r="J257" s="90">
        <v>1</v>
      </c>
      <c r="K257" s="90">
        <v>31</v>
      </c>
      <c r="L257" s="90">
        <v>62</v>
      </c>
      <c r="M257" s="96">
        <v>10.990414073579652</v>
      </c>
      <c r="N257" s="97">
        <v>0.00781905982905983</v>
      </c>
      <c r="O257" s="97">
        <v>10.982595013750592</v>
      </c>
      <c r="P257" s="102">
        <f t="shared" si="5"/>
        <v>0.0007114436068297388</v>
      </c>
    </row>
    <row r="258" spans="1:16" s="93" customFormat="1" ht="12">
      <c r="A258" s="100" t="s">
        <v>39</v>
      </c>
      <c r="B258" s="93">
        <v>2</v>
      </c>
      <c r="C258" s="93" t="s">
        <v>70</v>
      </c>
      <c r="D258" s="93">
        <v>2</v>
      </c>
      <c r="E258" s="100">
        <v>9</v>
      </c>
      <c r="F258" s="100" t="s">
        <v>64</v>
      </c>
      <c r="G258" s="100">
        <v>2011</v>
      </c>
      <c r="H258" s="58">
        <v>2</v>
      </c>
      <c r="I258" s="100" t="s">
        <v>41</v>
      </c>
      <c r="J258" s="90">
        <v>2</v>
      </c>
      <c r="K258" s="90">
        <v>31</v>
      </c>
      <c r="L258" s="90">
        <v>62</v>
      </c>
      <c r="M258" s="96">
        <v>10.838249912874806</v>
      </c>
      <c r="N258" s="97">
        <v>0.010322195512820513</v>
      </c>
      <c r="O258" s="97">
        <v>10.827927717361986</v>
      </c>
      <c r="P258" s="102">
        <f t="shared" si="5"/>
        <v>0.0009523858183560364</v>
      </c>
    </row>
    <row r="259" spans="1:16" s="93" customFormat="1" ht="12">
      <c r="A259" s="100" t="s">
        <v>39</v>
      </c>
      <c r="B259" s="93">
        <v>2</v>
      </c>
      <c r="C259" s="93" t="s">
        <v>70</v>
      </c>
      <c r="D259" s="93">
        <v>2</v>
      </c>
      <c r="E259" s="100">
        <v>9</v>
      </c>
      <c r="F259" s="100" t="s">
        <v>64</v>
      </c>
      <c r="G259" s="100">
        <v>2011</v>
      </c>
      <c r="H259" s="58">
        <v>2</v>
      </c>
      <c r="I259" s="100" t="s">
        <v>42</v>
      </c>
      <c r="J259" s="90">
        <v>3</v>
      </c>
      <c r="K259" s="90">
        <v>31</v>
      </c>
      <c r="L259" s="90">
        <v>62</v>
      </c>
      <c r="M259" s="96">
        <v>10.041761124372112</v>
      </c>
      <c r="N259" s="97">
        <v>0.01458894230769231</v>
      </c>
      <c r="O259" s="97">
        <v>10.027172182064419</v>
      </c>
      <c r="P259" s="102">
        <f aca="true" t="shared" si="6" ref="P259:P297">N259/M259</f>
        <v>0.0014528270616081323</v>
      </c>
    </row>
    <row r="260" spans="1:16" s="93" customFormat="1" ht="12">
      <c r="A260" s="100" t="s">
        <v>39</v>
      </c>
      <c r="B260" s="93">
        <v>2</v>
      </c>
      <c r="C260" s="93" t="s">
        <v>70</v>
      </c>
      <c r="D260" s="93">
        <v>2</v>
      </c>
      <c r="E260" s="100">
        <v>9</v>
      </c>
      <c r="F260" s="100" t="s">
        <v>64</v>
      </c>
      <c r="G260" s="100">
        <v>2011</v>
      </c>
      <c r="H260" s="58">
        <v>2</v>
      </c>
      <c r="I260" s="100" t="s">
        <v>43</v>
      </c>
      <c r="J260" s="90">
        <v>4</v>
      </c>
      <c r="K260" s="90">
        <v>31</v>
      </c>
      <c r="L260" s="90">
        <v>62</v>
      </c>
      <c r="M260" s="96">
        <v>6.413156969340358</v>
      </c>
      <c r="N260" s="97">
        <v>0.011682371794871794</v>
      </c>
      <c r="O260" s="97">
        <v>6.401474597545485</v>
      </c>
      <c r="P260" s="102">
        <f t="shared" si="6"/>
        <v>0.0018216257376393852</v>
      </c>
    </row>
    <row r="261" spans="1:16" s="93" customFormat="1" ht="12">
      <c r="A261" s="100" t="s">
        <v>39</v>
      </c>
      <c r="B261" s="93">
        <v>2</v>
      </c>
      <c r="C261" s="93" t="s">
        <v>70</v>
      </c>
      <c r="D261" s="93">
        <v>2</v>
      </c>
      <c r="E261" s="100">
        <v>9</v>
      </c>
      <c r="F261" s="100" t="s">
        <v>64</v>
      </c>
      <c r="G261" s="100">
        <v>2011</v>
      </c>
      <c r="H261" s="100">
        <v>2</v>
      </c>
      <c r="I261" s="100" t="s">
        <v>50</v>
      </c>
      <c r="J261" s="90">
        <v>5</v>
      </c>
      <c r="K261" s="90">
        <v>31</v>
      </c>
      <c r="L261" s="90">
        <v>62</v>
      </c>
      <c r="M261" s="96">
        <v>11.154384876604936</v>
      </c>
      <c r="N261" s="97">
        <v>0.00812179487179487</v>
      </c>
      <c r="O261" s="97">
        <v>11.146263081733142</v>
      </c>
      <c r="P261" s="102">
        <f t="shared" si="6"/>
        <v>0.000728125751589352</v>
      </c>
    </row>
    <row r="262" spans="1:16" s="93" customFormat="1" ht="12">
      <c r="A262" s="100" t="s">
        <v>34</v>
      </c>
      <c r="B262" s="93">
        <v>1</v>
      </c>
      <c r="C262" s="93" t="s">
        <v>70</v>
      </c>
      <c r="D262" s="93">
        <v>2</v>
      </c>
      <c r="E262" s="100">
        <v>10</v>
      </c>
      <c r="F262" s="100" t="s">
        <v>65</v>
      </c>
      <c r="G262" s="100">
        <v>1977</v>
      </c>
      <c r="H262" s="58">
        <v>1</v>
      </c>
      <c r="I262" s="100" t="s">
        <v>46</v>
      </c>
      <c r="J262" s="90">
        <v>1</v>
      </c>
      <c r="K262" s="90">
        <v>32</v>
      </c>
      <c r="L262" s="90">
        <v>63</v>
      </c>
      <c r="M262" s="96">
        <v>13.035128655</v>
      </c>
      <c r="N262" s="97">
        <v>9.927848655</v>
      </c>
      <c r="O262" s="97">
        <v>3.1072800000000003</v>
      </c>
      <c r="P262" s="102">
        <f t="shared" si="6"/>
        <v>0.761622605941207</v>
      </c>
    </row>
    <row r="263" spans="1:16" s="93" customFormat="1" ht="12">
      <c r="A263" s="100" t="s">
        <v>34</v>
      </c>
      <c r="B263" s="93">
        <v>1</v>
      </c>
      <c r="C263" s="93" t="s">
        <v>70</v>
      </c>
      <c r="D263" s="93">
        <v>2</v>
      </c>
      <c r="E263" s="100">
        <v>10</v>
      </c>
      <c r="F263" s="100" t="s">
        <v>65</v>
      </c>
      <c r="G263" s="100">
        <v>1977</v>
      </c>
      <c r="H263" s="58">
        <v>1</v>
      </c>
      <c r="I263" s="100" t="s">
        <v>47</v>
      </c>
      <c r="J263" s="90">
        <v>2</v>
      </c>
      <c r="K263" s="90">
        <v>32</v>
      </c>
      <c r="L263" s="90">
        <v>63</v>
      </c>
      <c r="M263" s="96">
        <v>11.421578655000001</v>
      </c>
      <c r="N263" s="97">
        <v>4.959848655</v>
      </c>
      <c r="O263" s="97">
        <v>6.46173</v>
      </c>
      <c r="P263" s="102">
        <f t="shared" si="6"/>
        <v>0.43425246236243686</v>
      </c>
    </row>
    <row r="264" spans="1:16" s="93" customFormat="1" ht="12">
      <c r="A264" s="100" t="s">
        <v>34</v>
      </c>
      <c r="B264" s="93">
        <v>1</v>
      </c>
      <c r="C264" s="93" t="s">
        <v>70</v>
      </c>
      <c r="D264" s="93">
        <v>2</v>
      </c>
      <c r="E264" s="100">
        <v>10</v>
      </c>
      <c r="F264" s="100" t="s">
        <v>65</v>
      </c>
      <c r="G264" s="100">
        <v>1977</v>
      </c>
      <c r="H264" s="58">
        <v>1</v>
      </c>
      <c r="I264" s="100" t="s">
        <v>48</v>
      </c>
      <c r="J264" s="90">
        <v>3</v>
      </c>
      <c r="K264" s="90">
        <v>32</v>
      </c>
      <c r="L264" s="90">
        <v>63</v>
      </c>
      <c r="M264" s="96">
        <v>11.009498655</v>
      </c>
      <c r="N264" s="97">
        <v>4.830248655</v>
      </c>
      <c r="O264" s="97">
        <v>6.179250000000001</v>
      </c>
      <c r="P264" s="102">
        <f t="shared" si="6"/>
        <v>0.43873466052937177</v>
      </c>
    </row>
    <row r="265" spans="1:16" s="93" customFormat="1" ht="12">
      <c r="A265" s="100" t="s">
        <v>34</v>
      </c>
      <c r="B265" s="93">
        <v>1</v>
      </c>
      <c r="C265" s="93" t="s">
        <v>70</v>
      </c>
      <c r="D265" s="93">
        <v>2</v>
      </c>
      <c r="E265" s="100">
        <v>10</v>
      </c>
      <c r="F265" s="100" t="s">
        <v>65</v>
      </c>
      <c r="G265" s="100">
        <v>1977</v>
      </c>
      <c r="H265" s="58">
        <v>1</v>
      </c>
      <c r="I265" s="100" t="s">
        <v>49</v>
      </c>
      <c r="J265" s="90">
        <v>4</v>
      </c>
      <c r="K265" s="90">
        <v>32</v>
      </c>
      <c r="L265" s="90">
        <v>63</v>
      </c>
      <c r="M265" s="96">
        <v>12.856508654999999</v>
      </c>
      <c r="N265" s="97">
        <v>9.819848655</v>
      </c>
      <c r="O265" s="97">
        <v>3.0366600000000004</v>
      </c>
      <c r="P265" s="102">
        <f t="shared" si="6"/>
        <v>0.763803682516947</v>
      </c>
    </row>
    <row r="266" spans="1:16" s="93" customFormat="1" ht="12">
      <c r="A266" s="100" t="s">
        <v>34</v>
      </c>
      <c r="B266" s="93">
        <v>1</v>
      </c>
      <c r="C266" s="93" t="s">
        <v>70</v>
      </c>
      <c r="D266" s="93">
        <v>2</v>
      </c>
      <c r="E266" s="100">
        <v>10</v>
      </c>
      <c r="F266" s="100" t="s">
        <v>65</v>
      </c>
      <c r="G266" s="100">
        <v>2011</v>
      </c>
      <c r="H266" s="58">
        <v>2</v>
      </c>
      <c r="I266" s="100" t="s">
        <v>46</v>
      </c>
      <c r="J266" s="90">
        <v>1</v>
      </c>
      <c r="K266" s="90">
        <v>32</v>
      </c>
      <c r="L266" s="90">
        <v>64</v>
      </c>
      <c r="M266" s="96">
        <v>8.446202804783754</v>
      </c>
      <c r="N266" s="97">
        <v>3.654907831096625</v>
      </c>
      <c r="O266" s="97">
        <v>4.791294973687128</v>
      </c>
      <c r="P266" s="102">
        <f t="shared" si="6"/>
        <v>0.432727927042737</v>
      </c>
    </row>
    <row r="267" spans="1:16" s="93" customFormat="1" ht="12">
      <c r="A267" s="100" t="s">
        <v>34</v>
      </c>
      <c r="B267" s="93">
        <v>1</v>
      </c>
      <c r="C267" s="93" t="s">
        <v>70</v>
      </c>
      <c r="D267" s="93">
        <v>2</v>
      </c>
      <c r="E267" s="100">
        <v>10</v>
      </c>
      <c r="F267" s="100" t="s">
        <v>65</v>
      </c>
      <c r="G267" s="100">
        <v>2011</v>
      </c>
      <c r="H267" s="58">
        <v>2</v>
      </c>
      <c r="I267" s="100" t="s">
        <v>47</v>
      </c>
      <c r="J267" s="90">
        <v>2</v>
      </c>
      <c r="K267" s="90">
        <v>32</v>
      </c>
      <c r="L267" s="90">
        <v>64</v>
      </c>
      <c r="M267" s="96">
        <v>7.665069568464517</v>
      </c>
      <c r="N267" s="97">
        <v>4.177366891304349</v>
      </c>
      <c r="O267" s="97">
        <v>3.4877026771601685</v>
      </c>
      <c r="P267" s="102">
        <f t="shared" si="6"/>
        <v>0.5449874725848272</v>
      </c>
    </row>
    <row r="268" spans="1:16" s="93" customFormat="1" ht="12">
      <c r="A268" s="100" t="s">
        <v>34</v>
      </c>
      <c r="B268" s="93">
        <v>1</v>
      </c>
      <c r="C268" s="93" t="s">
        <v>70</v>
      </c>
      <c r="D268" s="93">
        <v>2</v>
      </c>
      <c r="E268" s="100">
        <v>10</v>
      </c>
      <c r="F268" s="100" t="s">
        <v>65</v>
      </c>
      <c r="G268" s="100">
        <v>2011</v>
      </c>
      <c r="H268" s="58">
        <v>2</v>
      </c>
      <c r="I268" s="100" t="s">
        <v>48</v>
      </c>
      <c r="J268" s="90">
        <v>3</v>
      </c>
      <c r="K268" s="90">
        <v>32</v>
      </c>
      <c r="L268" s="90">
        <v>64</v>
      </c>
      <c r="M268" s="96">
        <v>10.986150947223802</v>
      </c>
      <c r="N268" s="97">
        <v>4.204722660326087</v>
      </c>
      <c r="O268" s="97">
        <v>6.781428286897716</v>
      </c>
      <c r="P268" s="102">
        <f t="shared" si="6"/>
        <v>0.3827293726915904</v>
      </c>
    </row>
    <row r="269" spans="1:16" s="93" customFormat="1" ht="12">
      <c r="A269" s="100" t="s">
        <v>34</v>
      </c>
      <c r="B269" s="93">
        <v>1</v>
      </c>
      <c r="C269" s="93" t="s">
        <v>70</v>
      </c>
      <c r="D269" s="93">
        <v>2</v>
      </c>
      <c r="E269" s="100">
        <v>10</v>
      </c>
      <c r="F269" s="100" t="s">
        <v>65</v>
      </c>
      <c r="G269" s="100">
        <v>2011</v>
      </c>
      <c r="H269" s="58">
        <v>2</v>
      </c>
      <c r="I269" s="100" t="s">
        <v>49</v>
      </c>
      <c r="J269" s="90">
        <v>4</v>
      </c>
      <c r="K269" s="90">
        <v>32</v>
      </c>
      <c r="L269" s="90">
        <v>64</v>
      </c>
      <c r="M269" s="96">
        <v>7.405790216699927</v>
      </c>
      <c r="N269" s="97">
        <v>3.8497254865</v>
      </c>
      <c r="O269" s="97">
        <v>3.556064730199926</v>
      </c>
      <c r="P269" s="102">
        <f t="shared" si="6"/>
        <v>0.5198264295711397</v>
      </c>
    </row>
    <row r="270" spans="1:16" s="93" customFormat="1" ht="12">
      <c r="A270" s="100" t="s">
        <v>39</v>
      </c>
      <c r="B270" s="93">
        <v>2</v>
      </c>
      <c r="C270" s="93" t="s">
        <v>70</v>
      </c>
      <c r="D270" s="93">
        <v>2</v>
      </c>
      <c r="E270" s="100">
        <v>10</v>
      </c>
      <c r="F270" s="100" t="s">
        <v>65</v>
      </c>
      <c r="G270" s="100">
        <v>1977</v>
      </c>
      <c r="H270" s="58">
        <v>1</v>
      </c>
      <c r="I270" s="100" t="s">
        <v>40</v>
      </c>
      <c r="J270" s="90">
        <v>1</v>
      </c>
      <c r="K270" s="90">
        <v>33</v>
      </c>
      <c r="L270" s="90">
        <v>65</v>
      </c>
      <c r="M270" s="96">
        <v>7.734819999999999</v>
      </c>
      <c r="N270" s="97">
        <v>0</v>
      </c>
      <c r="O270" s="97">
        <v>7.734819999999999</v>
      </c>
      <c r="P270" s="102">
        <f t="shared" si="6"/>
        <v>0</v>
      </c>
    </row>
    <row r="271" spans="1:16" s="93" customFormat="1" ht="12">
      <c r="A271" s="100" t="s">
        <v>39</v>
      </c>
      <c r="B271" s="93">
        <v>2</v>
      </c>
      <c r="C271" s="93" t="s">
        <v>70</v>
      </c>
      <c r="D271" s="93">
        <v>2</v>
      </c>
      <c r="E271" s="100">
        <v>10</v>
      </c>
      <c r="F271" s="100" t="s">
        <v>65</v>
      </c>
      <c r="G271" s="100">
        <v>1977</v>
      </c>
      <c r="H271" s="58">
        <v>1</v>
      </c>
      <c r="I271" s="100" t="s">
        <v>41</v>
      </c>
      <c r="J271" s="90">
        <v>2</v>
      </c>
      <c r="K271" s="90">
        <v>33</v>
      </c>
      <c r="L271" s="90">
        <v>65</v>
      </c>
      <c r="M271" s="96">
        <v>6.98427</v>
      </c>
      <c r="N271" s="97">
        <v>0</v>
      </c>
      <c r="O271" s="97">
        <v>6.98427</v>
      </c>
      <c r="P271" s="102">
        <f t="shared" si="6"/>
        <v>0</v>
      </c>
    </row>
    <row r="272" spans="1:16" s="93" customFormat="1" ht="12">
      <c r="A272" s="100" t="s">
        <v>39</v>
      </c>
      <c r="B272" s="93">
        <v>2</v>
      </c>
      <c r="C272" s="93" t="s">
        <v>70</v>
      </c>
      <c r="D272" s="93">
        <v>2</v>
      </c>
      <c r="E272" s="100">
        <v>10</v>
      </c>
      <c r="F272" s="100" t="s">
        <v>65</v>
      </c>
      <c r="G272" s="100">
        <v>1977</v>
      </c>
      <c r="H272" s="58">
        <v>1</v>
      </c>
      <c r="I272" s="100" t="s">
        <v>42</v>
      </c>
      <c r="J272" s="90">
        <v>3</v>
      </c>
      <c r="K272" s="90">
        <v>33</v>
      </c>
      <c r="L272" s="90">
        <v>65</v>
      </c>
      <c r="M272" s="96">
        <v>7.0043679999999995</v>
      </c>
      <c r="N272" s="97">
        <v>0</v>
      </c>
      <c r="O272" s="97">
        <v>7.0043679999999995</v>
      </c>
      <c r="P272" s="102">
        <f t="shared" si="6"/>
        <v>0</v>
      </c>
    </row>
    <row r="273" spans="1:16" s="93" customFormat="1" ht="12">
      <c r="A273" s="100" t="s">
        <v>39</v>
      </c>
      <c r="B273" s="93">
        <v>2</v>
      </c>
      <c r="C273" s="93" t="s">
        <v>70</v>
      </c>
      <c r="D273" s="93">
        <v>2</v>
      </c>
      <c r="E273" s="100">
        <v>10</v>
      </c>
      <c r="F273" s="100" t="s">
        <v>65</v>
      </c>
      <c r="G273" s="100">
        <v>1977</v>
      </c>
      <c r="H273" s="58">
        <v>1</v>
      </c>
      <c r="I273" s="100" t="s">
        <v>43</v>
      </c>
      <c r="J273" s="90">
        <v>4</v>
      </c>
      <c r="K273" s="90">
        <v>33</v>
      </c>
      <c r="L273" s="90">
        <v>65</v>
      </c>
      <c r="M273" s="96">
        <v>7.997351999999999</v>
      </c>
      <c r="N273" s="97">
        <v>0</v>
      </c>
      <c r="O273" s="97">
        <v>7.997351999999999</v>
      </c>
      <c r="P273" s="102">
        <f t="shared" si="6"/>
        <v>0</v>
      </c>
    </row>
    <row r="274" spans="1:16" s="93" customFormat="1" ht="12">
      <c r="A274" s="100" t="s">
        <v>39</v>
      </c>
      <c r="B274" s="93">
        <v>2</v>
      </c>
      <c r="C274" s="93" t="s">
        <v>70</v>
      </c>
      <c r="D274" s="93">
        <v>2</v>
      </c>
      <c r="E274" s="100">
        <v>10</v>
      </c>
      <c r="F274" s="100" t="s">
        <v>65</v>
      </c>
      <c r="G274" s="100">
        <v>2011</v>
      </c>
      <c r="H274" s="58">
        <v>2</v>
      </c>
      <c r="I274" s="100" t="s">
        <v>40</v>
      </c>
      <c r="J274" s="90">
        <v>1</v>
      </c>
      <c r="K274" s="90">
        <v>33</v>
      </c>
      <c r="L274" s="90">
        <v>66</v>
      </c>
      <c r="M274" s="96">
        <v>8.458564499702428</v>
      </c>
      <c r="N274" s="97">
        <v>0</v>
      </c>
      <c r="O274" s="97">
        <v>8.458564499702428</v>
      </c>
      <c r="P274" s="102">
        <f t="shared" si="6"/>
        <v>0</v>
      </c>
    </row>
    <row r="275" spans="1:16" s="93" customFormat="1" ht="12">
      <c r="A275" s="100" t="s">
        <v>39</v>
      </c>
      <c r="B275" s="93">
        <v>2</v>
      </c>
      <c r="C275" s="93" t="s">
        <v>70</v>
      </c>
      <c r="D275" s="93">
        <v>2</v>
      </c>
      <c r="E275" s="100">
        <v>10</v>
      </c>
      <c r="F275" s="100" t="s">
        <v>65</v>
      </c>
      <c r="G275" s="100">
        <v>2011</v>
      </c>
      <c r="H275" s="58">
        <v>2</v>
      </c>
      <c r="I275" s="100" t="s">
        <v>41</v>
      </c>
      <c r="J275" s="90">
        <v>2</v>
      </c>
      <c r="K275" s="90">
        <v>33</v>
      </c>
      <c r="L275" s="90">
        <v>66</v>
      </c>
      <c r="M275" s="96">
        <v>7.403335965805214</v>
      </c>
      <c r="N275" s="97">
        <v>0</v>
      </c>
      <c r="O275" s="97">
        <v>7.403335965805214</v>
      </c>
      <c r="P275" s="102">
        <f t="shared" si="6"/>
        <v>0</v>
      </c>
    </row>
    <row r="276" spans="1:16" s="93" customFormat="1" ht="12">
      <c r="A276" s="100" t="s">
        <v>39</v>
      </c>
      <c r="B276" s="93">
        <v>2</v>
      </c>
      <c r="C276" s="93" t="s">
        <v>70</v>
      </c>
      <c r="D276" s="93">
        <v>2</v>
      </c>
      <c r="E276" s="100">
        <v>10</v>
      </c>
      <c r="F276" s="100" t="s">
        <v>65</v>
      </c>
      <c r="G276" s="100">
        <v>2011</v>
      </c>
      <c r="H276" s="58">
        <v>2</v>
      </c>
      <c r="I276" s="100" t="s">
        <v>42</v>
      </c>
      <c r="J276" s="90">
        <v>3</v>
      </c>
      <c r="K276" s="90">
        <v>33</v>
      </c>
      <c r="L276" s="90">
        <v>66</v>
      </c>
      <c r="M276" s="96">
        <v>8.643716420821036</v>
      </c>
      <c r="N276" s="97">
        <v>0</v>
      </c>
      <c r="O276" s="97">
        <v>8.643716420821036</v>
      </c>
      <c r="P276" s="102">
        <f t="shared" si="6"/>
        <v>0</v>
      </c>
    </row>
    <row r="277" spans="1:16" s="93" customFormat="1" ht="12">
      <c r="A277" s="100" t="s">
        <v>39</v>
      </c>
      <c r="B277" s="93">
        <v>2</v>
      </c>
      <c r="C277" s="93" t="s">
        <v>70</v>
      </c>
      <c r="D277" s="93">
        <v>2</v>
      </c>
      <c r="E277" s="100">
        <v>10</v>
      </c>
      <c r="F277" s="100" t="s">
        <v>65</v>
      </c>
      <c r="G277" s="100">
        <v>2011</v>
      </c>
      <c r="H277" s="58">
        <v>2</v>
      </c>
      <c r="I277" s="100" t="s">
        <v>43</v>
      </c>
      <c r="J277" s="90">
        <v>4</v>
      </c>
      <c r="K277" s="90">
        <v>33</v>
      </c>
      <c r="L277" s="90">
        <v>66</v>
      </c>
      <c r="M277" s="96">
        <v>6.535362139679592</v>
      </c>
      <c r="N277" s="97">
        <v>0</v>
      </c>
      <c r="O277" s="97">
        <v>6.535362139679592</v>
      </c>
      <c r="P277" s="102">
        <f t="shared" si="6"/>
        <v>0</v>
      </c>
    </row>
    <row r="278" spans="1:16" s="93" customFormat="1" ht="12">
      <c r="A278" s="100" t="s">
        <v>34</v>
      </c>
      <c r="B278" s="93">
        <v>1</v>
      </c>
      <c r="C278" s="93" t="s">
        <v>70</v>
      </c>
      <c r="D278" s="93">
        <v>2</v>
      </c>
      <c r="E278" s="100">
        <v>11</v>
      </c>
      <c r="F278" s="100" t="s">
        <v>66</v>
      </c>
      <c r="G278" s="100">
        <v>1977</v>
      </c>
      <c r="H278" s="100">
        <v>1</v>
      </c>
      <c r="I278" s="100" t="s">
        <v>46</v>
      </c>
      <c r="J278" s="90">
        <v>1</v>
      </c>
      <c r="K278" s="90">
        <v>34</v>
      </c>
      <c r="L278" s="90">
        <v>67</v>
      </c>
      <c r="M278" s="96">
        <v>10.610183999999999</v>
      </c>
      <c r="N278" s="97">
        <v>1.002</v>
      </c>
      <c r="O278" s="97">
        <v>9.608183999999998</v>
      </c>
      <c r="P278" s="102">
        <f t="shared" si="6"/>
        <v>0.0944375705454307</v>
      </c>
    </row>
    <row r="279" spans="1:16" s="93" customFormat="1" ht="12">
      <c r="A279" s="100" t="s">
        <v>34</v>
      </c>
      <c r="B279" s="93">
        <v>1</v>
      </c>
      <c r="C279" s="93" t="s">
        <v>70</v>
      </c>
      <c r="D279" s="93">
        <v>2</v>
      </c>
      <c r="E279" s="100">
        <v>11</v>
      </c>
      <c r="F279" s="100" t="s">
        <v>66</v>
      </c>
      <c r="G279" s="100">
        <v>1977</v>
      </c>
      <c r="H279" s="58">
        <v>1</v>
      </c>
      <c r="I279" s="100" t="s">
        <v>47</v>
      </c>
      <c r="J279" s="90">
        <v>2</v>
      </c>
      <c r="K279" s="90">
        <v>34</v>
      </c>
      <c r="L279" s="90">
        <v>67</v>
      </c>
      <c r="M279" s="96">
        <v>12.04035</v>
      </c>
      <c r="N279" s="97">
        <v>2.73</v>
      </c>
      <c r="O279" s="97">
        <v>9.31035</v>
      </c>
      <c r="P279" s="102">
        <f t="shared" si="6"/>
        <v>0.22673759483735936</v>
      </c>
    </row>
    <row r="280" spans="1:16" s="93" customFormat="1" ht="12">
      <c r="A280" s="100" t="s">
        <v>34</v>
      </c>
      <c r="B280" s="93">
        <v>1</v>
      </c>
      <c r="C280" s="93" t="s">
        <v>70</v>
      </c>
      <c r="D280" s="93">
        <v>2</v>
      </c>
      <c r="E280" s="100">
        <v>11</v>
      </c>
      <c r="F280" s="100" t="s">
        <v>66</v>
      </c>
      <c r="G280" s="100">
        <v>1977</v>
      </c>
      <c r="H280" s="58">
        <v>1</v>
      </c>
      <c r="I280" s="100" t="s">
        <v>48</v>
      </c>
      <c r="J280" s="90">
        <v>3</v>
      </c>
      <c r="K280" s="90">
        <v>34</v>
      </c>
      <c r="L280" s="90">
        <v>67</v>
      </c>
      <c r="M280" s="96">
        <v>8.845384999999998</v>
      </c>
      <c r="N280" s="97">
        <v>1.1630000000000003</v>
      </c>
      <c r="O280" s="97">
        <v>7.682384999999999</v>
      </c>
      <c r="P280" s="102">
        <f t="shared" si="6"/>
        <v>0.13148099263062044</v>
      </c>
    </row>
    <row r="281" spans="1:16" s="93" customFormat="1" ht="12">
      <c r="A281" s="100" t="s">
        <v>34</v>
      </c>
      <c r="B281" s="93">
        <v>1</v>
      </c>
      <c r="C281" s="93" t="s">
        <v>70</v>
      </c>
      <c r="D281" s="93">
        <v>2</v>
      </c>
      <c r="E281" s="100">
        <v>11</v>
      </c>
      <c r="F281" s="100" t="s">
        <v>66</v>
      </c>
      <c r="G281" s="100">
        <v>1977</v>
      </c>
      <c r="H281" s="58">
        <v>1</v>
      </c>
      <c r="I281" s="100" t="s">
        <v>49</v>
      </c>
      <c r="J281" s="90">
        <v>4</v>
      </c>
      <c r="K281" s="90">
        <v>34</v>
      </c>
      <c r="L281" s="90">
        <v>67</v>
      </c>
      <c r="M281" s="96">
        <v>10.041634</v>
      </c>
      <c r="N281" s="97">
        <v>1.2890000000000001</v>
      </c>
      <c r="O281" s="97">
        <v>8.752634</v>
      </c>
      <c r="P281" s="102">
        <f t="shared" si="6"/>
        <v>0.12836556281577283</v>
      </c>
    </row>
    <row r="282" spans="1:16" s="93" customFormat="1" ht="12">
      <c r="A282" s="100" t="s">
        <v>34</v>
      </c>
      <c r="B282" s="93">
        <v>1</v>
      </c>
      <c r="C282" s="93" t="s">
        <v>70</v>
      </c>
      <c r="D282" s="93">
        <v>2</v>
      </c>
      <c r="E282" s="100">
        <v>11</v>
      </c>
      <c r="F282" s="100" t="s">
        <v>66</v>
      </c>
      <c r="G282" s="100">
        <v>1977</v>
      </c>
      <c r="H282" s="58">
        <v>1</v>
      </c>
      <c r="I282" s="100" t="s">
        <v>51</v>
      </c>
      <c r="J282" s="90">
        <v>5</v>
      </c>
      <c r="K282" s="90">
        <v>34</v>
      </c>
      <c r="L282" s="90">
        <v>67</v>
      </c>
      <c r="M282" s="96">
        <v>9.546728</v>
      </c>
      <c r="N282" s="97">
        <v>1.0619999999999998</v>
      </c>
      <c r="O282" s="97">
        <v>8.484728</v>
      </c>
      <c r="P282" s="102">
        <f t="shared" si="6"/>
        <v>0.1112423020745956</v>
      </c>
    </row>
    <row r="283" spans="1:16" s="93" customFormat="1" ht="12">
      <c r="A283" s="100" t="s">
        <v>34</v>
      </c>
      <c r="B283" s="93">
        <v>1</v>
      </c>
      <c r="C283" s="93" t="s">
        <v>70</v>
      </c>
      <c r="D283" s="93">
        <v>2</v>
      </c>
      <c r="E283" s="100">
        <v>11</v>
      </c>
      <c r="F283" s="100" t="s">
        <v>66</v>
      </c>
      <c r="G283" s="100">
        <v>2011</v>
      </c>
      <c r="H283" s="58">
        <v>2</v>
      </c>
      <c r="I283" s="100" t="s">
        <v>46</v>
      </c>
      <c r="J283" s="90">
        <v>1</v>
      </c>
      <c r="K283" s="90">
        <v>34</v>
      </c>
      <c r="L283" s="90">
        <v>68</v>
      </c>
      <c r="M283" s="96">
        <v>5.726916055175008</v>
      </c>
      <c r="N283" s="97">
        <v>1.0637858562628337</v>
      </c>
      <c r="O283" s="97">
        <v>4.663130198912174</v>
      </c>
      <c r="P283" s="102">
        <f t="shared" si="6"/>
        <v>0.1857519555051913</v>
      </c>
    </row>
    <row r="284" spans="1:16" s="93" customFormat="1" ht="12">
      <c r="A284" s="100" t="s">
        <v>34</v>
      </c>
      <c r="B284" s="93">
        <v>1</v>
      </c>
      <c r="C284" s="93" t="s">
        <v>70</v>
      </c>
      <c r="D284" s="93">
        <v>2</v>
      </c>
      <c r="E284" s="100">
        <v>11</v>
      </c>
      <c r="F284" s="100" t="s">
        <v>66</v>
      </c>
      <c r="G284" s="100">
        <v>2011</v>
      </c>
      <c r="H284" s="58">
        <v>2</v>
      </c>
      <c r="I284" s="100" t="s">
        <v>47</v>
      </c>
      <c r="J284" s="90">
        <v>2</v>
      </c>
      <c r="K284" s="90">
        <v>34</v>
      </c>
      <c r="L284" s="90">
        <v>68</v>
      </c>
      <c r="M284" s="96">
        <v>3.862033176413436</v>
      </c>
      <c r="N284" s="97">
        <v>0.6950993615384615</v>
      </c>
      <c r="O284" s="97">
        <v>3.1669338148749744</v>
      </c>
      <c r="P284" s="102">
        <f t="shared" si="6"/>
        <v>0.1799827525521107</v>
      </c>
    </row>
    <row r="285" spans="1:16" s="93" customFormat="1" ht="12">
      <c r="A285" s="100" t="s">
        <v>34</v>
      </c>
      <c r="B285" s="93">
        <v>1</v>
      </c>
      <c r="C285" s="93" t="s">
        <v>70</v>
      </c>
      <c r="D285" s="93">
        <v>2</v>
      </c>
      <c r="E285" s="100">
        <v>11</v>
      </c>
      <c r="F285" s="100" t="s">
        <v>66</v>
      </c>
      <c r="G285" s="100">
        <v>2011</v>
      </c>
      <c r="H285" s="58">
        <v>2</v>
      </c>
      <c r="I285" s="100" t="s">
        <v>48</v>
      </c>
      <c r="J285" s="90">
        <v>3</v>
      </c>
      <c r="K285" s="90">
        <v>34</v>
      </c>
      <c r="L285" s="90">
        <v>68</v>
      </c>
      <c r="M285" s="96">
        <v>2.9396247286517343</v>
      </c>
      <c r="N285" s="97">
        <v>0.7090833830589848</v>
      </c>
      <c r="O285" s="97">
        <v>2.2305413455927496</v>
      </c>
      <c r="P285" s="102">
        <f t="shared" si="6"/>
        <v>0.2412156137304667</v>
      </c>
    </row>
    <row r="286" spans="1:16" s="93" customFormat="1" ht="12">
      <c r="A286" s="100" t="s">
        <v>34</v>
      </c>
      <c r="B286" s="93">
        <v>1</v>
      </c>
      <c r="C286" s="93" t="s">
        <v>70</v>
      </c>
      <c r="D286" s="93">
        <v>2</v>
      </c>
      <c r="E286" s="100">
        <v>11</v>
      </c>
      <c r="F286" s="100" t="s">
        <v>66</v>
      </c>
      <c r="G286" s="100">
        <v>2011</v>
      </c>
      <c r="H286" s="58">
        <v>2</v>
      </c>
      <c r="I286" s="100" t="s">
        <v>49</v>
      </c>
      <c r="J286" s="90">
        <v>4</v>
      </c>
      <c r="K286" s="90">
        <v>34</v>
      </c>
      <c r="L286" s="90">
        <v>68</v>
      </c>
      <c r="M286" s="96">
        <v>7.296270437653168</v>
      </c>
      <c r="N286" s="97">
        <v>0.933272492715921</v>
      </c>
      <c r="O286" s="97">
        <v>6.362997944937247</v>
      </c>
      <c r="P286" s="102">
        <f t="shared" si="6"/>
        <v>0.12791089649030424</v>
      </c>
    </row>
    <row r="287" spans="1:16" s="93" customFormat="1" ht="12">
      <c r="A287" s="100" t="s">
        <v>34</v>
      </c>
      <c r="B287" s="93">
        <v>1</v>
      </c>
      <c r="C287" s="93" t="s">
        <v>70</v>
      </c>
      <c r="D287" s="93">
        <v>2</v>
      </c>
      <c r="E287" s="100">
        <v>11</v>
      </c>
      <c r="F287" s="100" t="s">
        <v>66</v>
      </c>
      <c r="G287" s="100">
        <v>2011</v>
      </c>
      <c r="H287" s="100">
        <v>2</v>
      </c>
      <c r="I287" s="100" t="s">
        <v>51</v>
      </c>
      <c r="J287" s="90">
        <v>5</v>
      </c>
      <c r="K287" s="90">
        <v>34</v>
      </c>
      <c r="L287" s="90">
        <v>68</v>
      </c>
      <c r="M287" s="96">
        <v>4.779389890434625</v>
      </c>
      <c r="N287" s="97">
        <v>0.7766842708333332</v>
      </c>
      <c r="O287" s="97">
        <v>4.002705619601292</v>
      </c>
      <c r="P287" s="102">
        <f t="shared" si="6"/>
        <v>0.16250699119311726</v>
      </c>
    </row>
    <row r="288" spans="1:16" s="93" customFormat="1" ht="12">
      <c r="A288" s="100" t="s">
        <v>39</v>
      </c>
      <c r="B288" s="93">
        <v>2</v>
      </c>
      <c r="C288" s="93" t="s">
        <v>70</v>
      </c>
      <c r="D288" s="93">
        <v>2</v>
      </c>
      <c r="E288" s="100">
        <v>11</v>
      </c>
      <c r="F288" s="100" t="s">
        <v>66</v>
      </c>
      <c r="G288" s="100">
        <v>1977</v>
      </c>
      <c r="H288" s="100">
        <v>1</v>
      </c>
      <c r="I288" s="100" t="s">
        <v>40</v>
      </c>
      <c r="J288" s="90">
        <v>1</v>
      </c>
      <c r="K288" s="90">
        <v>35</v>
      </c>
      <c r="L288" s="90">
        <v>69</v>
      </c>
      <c r="M288" s="96">
        <v>10.055874</v>
      </c>
      <c r="N288" s="97">
        <v>0</v>
      </c>
      <c r="O288" s="97">
        <v>10.055874</v>
      </c>
      <c r="P288" s="102">
        <f t="shared" si="6"/>
        <v>0</v>
      </c>
    </row>
    <row r="289" spans="1:16" s="93" customFormat="1" ht="12">
      <c r="A289" s="100" t="s">
        <v>39</v>
      </c>
      <c r="B289" s="93">
        <v>2</v>
      </c>
      <c r="C289" s="93" t="s">
        <v>70</v>
      </c>
      <c r="D289" s="93">
        <v>2</v>
      </c>
      <c r="E289" s="100">
        <v>11</v>
      </c>
      <c r="F289" s="100" t="s">
        <v>66</v>
      </c>
      <c r="G289" s="100">
        <v>1977</v>
      </c>
      <c r="H289" s="58">
        <v>1</v>
      </c>
      <c r="I289" s="100" t="s">
        <v>41</v>
      </c>
      <c r="J289" s="90">
        <v>2</v>
      </c>
      <c r="K289" s="90">
        <v>35</v>
      </c>
      <c r="L289" s="90">
        <v>69</v>
      </c>
      <c r="M289" s="96">
        <v>11.974584</v>
      </c>
      <c r="N289" s="97">
        <v>0</v>
      </c>
      <c r="O289" s="97">
        <v>11.974584</v>
      </c>
      <c r="P289" s="102">
        <f t="shared" si="6"/>
        <v>0</v>
      </c>
    </row>
    <row r="290" spans="1:16" s="93" customFormat="1" ht="12">
      <c r="A290" s="100" t="s">
        <v>39</v>
      </c>
      <c r="B290" s="93">
        <v>2</v>
      </c>
      <c r="C290" s="93" t="s">
        <v>70</v>
      </c>
      <c r="D290" s="93">
        <v>2</v>
      </c>
      <c r="E290" s="100">
        <v>11</v>
      </c>
      <c r="F290" s="100" t="s">
        <v>66</v>
      </c>
      <c r="G290" s="100">
        <v>1977</v>
      </c>
      <c r="H290" s="58">
        <v>1</v>
      </c>
      <c r="I290" s="100" t="s">
        <v>42</v>
      </c>
      <c r="J290" s="90">
        <v>3</v>
      </c>
      <c r="K290" s="90">
        <v>35</v>
      </c>
      <c r="L290" s="90">
        <v>69</v>
      </c>
      <c r="M290" s="96">
        <v>8.921025</v>
      </c>
      <c r="N290" s="97">
        <v>0</v>
      </c>
      <c r="O290" s="97">
        <v>8.921025</v>
      </c>
      <c r="P290" s="102">
        <f t="shared" si="6"/>
        <v>0</v>
      </c>
    </row>
    <row r="291" spans="1:16" s="93" customFormat="1" ht="12">
      <c r="A291" s="100" t="s">
        <v>39</v>
      </c>
      <c r="B291" s="93">
        <v>2</v>
      </c>
      <c r="C291" s="93" t="s">
        <v>70</v>
      </c>
      <c r="D291" s="93">
        <v>2</v>
      </c>
      <c r="E291" s="100">
        <v>11</v>
      </c>
      <c r="F291" s="100" t="s">
        <v>66</v>
      </c>
      <c r="G291" s="100">
        <v>1977</v>
      </c>
      <c r="H291" s="58">
        <v>1</v>
      </c>
      <c r="I291" s="100" t="s">
        <v>43</v>
      </c>
      <c r="J291" s="90">
        <v>4</v>
      </c>
      <c r="K291" s="90">
        <v>35</v>
      </c>
      <c r="L291" s="90">
        <v>69</v>
      </c>
      <c r="M291" s="96">
        <v>12.720345</v>
      </c>
      <c r="N291" s="97">
        <v>0</v>
      </c>
      <c r="O291" s="97">
        <v>12.720345</v>
      </c>
      <c r="P291" s="102">
        <f t="shared" si="6"/>
        <v>0</v>
      </c>
    </row>
    <row r="292" spans="1:16" s="93" customFormat="1" ht="12">
      <c r="A292" s="100" t="s">
        <v>39</v>
      </c>
      <c r="B292" s="93">
        <v>2</v>
      </c>
      <c r="C292" s="93" t="s">
        <v>70</v>
      </c>
      <c r="D292" s="93">
        <v>2</v>
      </c>
      <c r="E292" s="100">
        <v>11</v>
      </c>
      <c r="F292" s="100" t="s">
        <v>66</v>
      </c>
      <c r="G292" s="100">
        <v>1977</v>
      </c>
      <c r="H292" s="58">
        <v>1</v>
      </c>
      <c r="I292" s="100" t="s">
        <v>50</v>
      </c>
      <c r="J292" s="90">
        <v>5</v>
      </c>
      <c r="K292" s="90">
        <v>35</v>
      </c>
      <c r="L292" s="90">
        <v>69</v>
      </c>
      <c r="M292" s="96">
        <v>7.8291960000000005</v>
      </c>
      <c r="N292" s="97">
        <v>0</v>
      </c>
      <c r="O292" s="97">
        <v>7.8291960000000005</v>
      </c>
      <c r="P292" s="102">
        <f t="shared" si="6"/>
        <v>0</v>
      </c>
    </row>
    <row r="293" spans="1:16" s="93" customFormat="1" ht="12">
      <c r="A293" s="100" t="s">
        <v>39</v>
      </c>
      <c r="B293" s="93">
        <v>2</v>
      </c>
      <c r="C293" s="93" t="s">
        <v>70</v>
      </c>
      <c r="D293" s="93">
        <v>2</v>
      </c>
      <c r="E293" s="100">
        <v>11</v>
      </c>
      <c r="F293" s="100" t="s">
        <v>66</v>
      </c>
      <c r="G293" s="100">
        <v>2011</v>
      </c>
      <c r="H293" s="58">
        <v>2</v>
      </c>
      <c r="I293" s="100" t="s">
        <v>40</v>
      </c>
      <c r="J293" s="90">
        <v>1</v>
      </c>
      <c r="K293" s="90">
        <v>35</v>
      </c>
      <c r="L293" s="90">
        <v>70</v>
      </c>
      <c r="M293" s="96">
        <v>5.19885794094209</v>
      </c>
      <c r="N293" s="97">
        <v>0</v>
      </c>
      <c r="O293" s="97">
        <v>5.19885794094209</v>
      </c>
      <c r="P293" s="102">
        <f t="shared" si="6"/>
        <v>0</v>
      </c>
    </row>
    <row r="294" spans="1:16" s="93" customFormat="1" ht="12">
      <c r="A294" s="100" t="s">
        <v>39</v>
      </c>
      <c r="B294" s="93">
        <v>2</v>
      </c>
      <c r="C294" s="93" t="s">
        <v>70</v>
      </c>
      <c r="D294" s="93">
        <v>2</v>
      </c>
      <c r="E294" s="100">
        <v>11</v>
      </c>
      <c r="F294" s="100" t="s">
        <v>66</v>
      </c>
      <c r="G294" s="100">
        <v>2011</v>
      </c>
      <c r="H294" s="58">
        <v>2</v>
      </c>
      <c r="I294" s="100" t="s">
        <v>41</v>
      </c>
      <c r="J294" s="90">
        <v>2</v>
      </c>
      <c r="K294" s="90">
        <v>35</v>
      </c>
      <c r="L294" s="90">
        <v>70</v>
      </c>
      <c r="M294" s="96">
        <v>6.059320289379388</v>
      </c>
      <c r="N294" s="97">
        <v>0</v>
      </c>
      <c r="O294" s="97">
        <v>6.059320289379388</v>
      </c>
      <c r="P294" s="102">
        <f t="shared" si="6"/>
        <v>0</v>
      </c>
    </row>
    <row r="295" spans="1:16" s="93" customFormat="1" ht="12">
      <c r="A295" s="100" t="s">
        <v>39</v>
      </c>
      <c r="B295" s="93">
        <v>2</v>
      </c>
      <c r="C295" s="93" t="s">
        <v>70</v>
      </c>
      <c r="D295" s="93">
        <v>2</v>
      </c>
      <c r="E295" s="100">
        <v>11</v>
      </c>
      <c r="F295" s="100" t="s">
        <v>66</v>
      </c>
      <c r="G295" s="100">
        <v>2011</v>
      </c>
      <c r="H295" s="58">
        <v>2</v>
      </c>
      <c r="I295" s="100" t="s">
        <v>42</v>
      </c>
      <c r="J295" s="90">
        <v>3</v>
      </c>
      <c r="K295" s="90">
        <v>35</v>
      </c>
      <c r="L295" s="90">
        <v>70</v>
      </c>
      <c r="M295" s="96">
        <v>6.479788601696496</v>
      </c>
      <c r="N295" s="97">
        <v>0</v>
      </c>
      <c r="O295" s="97">
        <v>6.479788601696496</v>
      </c>
      <c r="P295" s="102">
        <f t="shared" si="6"/>
        <v>0</v>
      </c>
    </row>
    <row r="296" spans="1:16" s="93" customFormat="1" ht="12">
      <c r="A296" s="100" t="s">
        <v>39</v>
      </c>
      <c r="B296" s="93">
        <v>2</v>
      </c>
      <c r="C296" s="93" t="s">
        <v>70</v>
      </c>
      <c r="D296" s="93">
        <v>2</v>
      </c>
      <c r="E296" s="100">
        <v>11</v>
      </c>
      <c r="F296" s="100" t="s">
        <v>66</v>
      </c>
      <c r="G296" s="100">
        <v>2011</v>
      </c>
      <c r="H296" s="58">
        <v>2</v>
      </c>
      <c r="I296" s="100" t="s">
        <v>43</v>
      </c>
      <c r="J296" s="90">
        <v>4</v>
      </c>
      <c r="K296" s="90">
        <v>35</v>
      </c>
      <c r="L296" s="90">
        <v>70</v>
      </c>
      <c r="M296" s="96">
        <v>4.284379761550192</v>
      </c>
      <c r="N296" s="97">
        <v>0</v>
      </c>
      <c r="O296" s="97">
        <v>4.284379761550192</v>
      </c>
      <c r="P296" s="102">
        <f t="shared" si="6"/>
        <v>0</v>
      </c>
    </row>
    <row r="297" spans="1:16" s="93" customFormat="1" ht="12">
      <c r="A297" s="100" t="s">
        <v>39</v>
      </c>
      <c r="B297" s="93">
        <v>2</v>
      </c>
      <c r="C297" s="93" t="s">
        <v>70</v>
      </c>
      <c r="D297" s="93">
        <v>2</v>
      </c>
      <c r="E297" s="100">
        <v>11</v>
      </c>
      <c r="F297" s="100" t="s">
        <v>66</v>
      </c>
      <c r="G297" s="100">
        <v>2011</v>
      </c>
      <c r="H297" s="100">
        <v>2</v>
      </c>
      <c r="I297" s="100" t="s">
        <v>50</v>
      </c>
      <c r="J297" s="90">
        <v>5</v>
      </c>
      <c r="K297" s="90">
        <v>35</v>
      </c>
      <c r="L297" s="90">
        <v>70</v>
      </c>
      <c r="M297" s="96">
        <v>7.818175923294429</v>
      </c>
      <c r="N297" s="97">
        <v>0</v>
      </c>
      <c r="O297" s="97">
        <v>7.818175923294429</v>
      </c>
      <c r="P297" s="102">
        <f t="shared" si="6"/>
        <v>0</v>
      </c>
    </row>
    <row r="298" spans="4:16" s="93" customFormat="1" ht="12">
      <c r="D298" s="90"/>
      <c r="I298" s="90"/>
      <c r="J298" s="90"/>
      <c r="K298" s="90"/>
      <c r="L298" s="90"/>
      <c r="M298" s="91"/>
      <c r="N298" s="90"/>
      <c r="O298" s="90"/>
      <c r="P298" s="90"/>
    </row>
    <row r="299" spans="2:16" s="93" customFormat="1" ht="12">
      <c r="B299" s="90"/>
      <c r="C299" s="90"/>
      <c r="G299" s="90"/>
      <c r="H299" s="90"/>
      <c r="I299" s="90"/>
      <c r="J299" s="90"/>
      <c r="K299" s="90"/>
      <c r="L299" s="90"/>
      <c r="M299" s="91"/>
      <c r="N299" s="90"/>
      <c r="O299" s="90"/>
      <c r="P299" s="90"/>
    </row>
    <row r="300" spans="5:16" s="93" customFormat="1" ht="12">
      <c r="E300" s="90"/>
      <c r="F300" s="90"/>
      <c r="G300" s="90"/>
      <c r="H300" s="90"/>
      <c r="I300" s="90"/>
      <c r="J300" s="90"/>
      <c r="K300" s="90"/>
      <c r="L300" s="90"/>
      <c r="M300" s="91"/>
      <c r="N300" s="90"/>
      <c r="O300" s="90"/>
      <c r="P300" s="90"/>
    </row>
    <row r="301" spans="5:16" s="93" customFormat="1" ht="12">
      <c r="E301" s="90"/>
      <c r="F301" s="90"/>
      <c r="G301" s="90"/>
      <c r="H301" s="90"/>
      <c r="I301" s="90"/>
      <c r="J301" s="90"/>
      <c r="K301" s="90"/>
      <c r="L301" s="90"/>
      <c r="M301" s="91"/>
      <c r="N301" s="90"/>
      <c r="O301" s="90"/>
      <c r="P301" s="90"/>
    </row>
    <row r="302" spans="5:16" s="93" customFormat="1" ht="12">
      <c r="E302" s="90"/>
      <c r="F302" s="90"/>
      <c r="G302" s="90"/>
      <c r="H302" s="90"/>
      <c r="I302" s="90"/>
      <c r="J302" s="90"/>
      <c r="K302" s="90"/>
      <c r="L302" s="90"/>
      <c r="M302" s="91"/>
      <c r="N302" s="90"/>
      <c r="O302" s="90"/>
      <c r="P302" s="90"/>
    </row>
    <row r="303" spans="5:16" s="93" customFormat="1" ht="12">
      <c r="E303" s="90"/>
      <c r="F303" s="90"/>
      <c r="G303" s="90"/>
      <c r="H303" s="90"/>
      <c r="I303" s="90"/>
      <c r="J303" s="90"/>
      <c r="K303" s="90"/>
      <c r="L303" s="90"/>
      <c r="M303" s="91"/>
      <c r="N303" s="90"/>
      <c r="O303" s="90"/>
      <c r="P303" s="90"/>
    </row>
    <row r="304" spans="5:16" s="93" customFormat="1" ht="12">
      <c r="E304" s="90"/>
      <c r="F304" s="90"/>
      <c r="G304" s="90"/>
      <c r="H304" s="90"/>
      <c r="I304" s="90"/>
      <c r="J304" s="90"/>
      <c r="K304" s="90"/>
      <c r="L304" s="90"/>
      <c r="M304" s="91"/>
      <c r="N304" s="90"/>
      <c r="O304" s="90"/>
      <c r="P304" s="90"/>
    </row>
    <row r="305" spans="5:16" s="93" customFormat="1" ht="12">
      <c r="E305" s="90"/>
      <c r="F305" s="90"/>
      <c r="G305" s="90"/>
      <c r="H305" s="90"/>
      <c r="I305" s="90"/>
      <c r="J305" s="90"/>
      <c r="K305" s="90"/>
      <c r="L305" s="90"/>
      <c r="M305" s="91"/>
      <c r="N305" s="90"/>
      <c r="O305" s="90"/>
      <c r="P305" s="90"/>
    </row>
    <row r="306" spans="5:16" s="93" customFormat="1" ht="12">
      <c r="E306" s="90"/>
      <c r="F306" s="90"/>
      <c r="G306" s="90"/>
      <c r="H306" s="90"/>
      <c r="I306" s="90"/>
      <c r="J306" s="90"/>
      <c r="K306" s="90"/>
      <c r="L306" s="90"/>
      <c r="M306" s="91"/>
      <c r="N306" s="90"/>
      <c r="O306" s="90"/>
      <c r="P306" s="90"/>
    </row>
    <row r="307" spans="5:16" s="93" customFormat="1" ht="12">
      <c r="E307" s="90"/>
      <c r="F307" s="90"/>
      <c r="G307" s="90"/>
      <c r="H307" s="90"/>
      <c r="I307" s="90"/>
      <c r="J307" s="90"/>
      <c r="K307" s="90"/>
      <c r="L307" s="90"/>
      <c r="M307" s="91"/>
      <c r="N307" s="90"/>
      <c r="O307" s="90"/>
      <c r="P307" s="90"/>
    </row>
    <row r="308" spans="5:16" s="93" customFormat="1" ht="12">
      <c r="E308" s="90"/>
      <c r="F308" s="90"/>
      <c r="G308" s="90"/>
      <c r="H308" s="90"/>
      <c r="I308" s="90"/>
      <c r="J308" s="90"/>
      <c r="K308" s="90"/>
      <c r="L308" s="90"/>
      <c r="M308" s="91"/>
      <c r="N308" s="90"/>
      <c r="O308" s="90"/>
      <c r="P308" s="90"/>
    </row>
    <row r="309" spans="5:16" s="93" customFormat="1" ht="12">
      <c r="E309" s="90"/>
      <c r="F309" s="90"/>
      <c r="G309" s="90"/>
      <c r="H309" s="90"/>
      <c r="I309" s="90"/>
      <c r="J309" s="90"/>
      <c r="K309" s="90"/>
      <c r="L309" s="90"/>
      <c r="M309" s="91"/>
      <c r="N309" s="90"/>
      <c r="O309" s="90"/>
      <c r="P309" s="90"/>
    </row>
    <row r="310" spans="5:16" s="93" customFormat="1" ht="12">
      <c r="E310" s="90"/>
      <c r="F310" s="90"/>
      <c r="G310" s="90"/>
      <c r="H310" s="90"/>
      <c r="I310" s="90"/>
      <c r="J310" s="90"/>
      <c r="K310" s="90"/>
      <c r="L310" s="90"/>
      <c r="M310" s="91"/>
      <c r="N310" s="90"/>
      <c r="O310" s="90"/>
      <c r="P310" s="90"/>
    </row>
    <row r="311" spans="5:16" s="93" customFormat="1" ht="12">
      <c r="E311" s="90"/>
      <c r="F311" s="90"/>
      <c r="G311" s="90"/>
      <c r="H311" s="90"/>
      <c r="I311" s="90"/>
      <c r="J311" s="90"/>
      <c r="K311" s="90"/>
      <c r="L311" s="90"/>
      <c r="M311" s="91"/>
      <c r="N311" s="90"/>
      <c r="O311" s="90"/>
      <c r="P311" s="90"/>
    </row>
    <row r="312" spans="5:16" s="93" customFormat="1" ht="12">
      <c r="E312" s="90"/>
      <c r="F312" s="90"/>
      <c r="G312" s="90"/>
      <c r="H312" s="90"/>
      <c r="I312" s="90"/>
      <c r="J312" s="90"/>
      <c r="K312" s="90"/>
      <c r="L312" s="90"/>
      <c r="M312" s="91"/>
      <c r="N312" s="90"/>
      <c r="O312" s="90"/>
      <c r="P312" s="90"/>
    </row>
    <row r="313" spans="5:16" s="93" customFormat="1" ht="12">
      <c r="E313" s="90"/>
      <c r="F313" s="90"/>
      <c r="G313" s="90"/>
      <c r="H313" s="90"/>
      <c r="I313" s="90"/>
      <c r="J313" s="90"/>
      <c r="K313" s="90"/>
      <c r="L313" s="90"/>
      <c r="M313" s="91"/>
      <c r="N313" s="90"/>
      <c r="O313" s="90"/>
      <c r="P313" s="90"/>
    </row>
    <row r="314" spans="5:16" s="93" customFormat="1" ht="12">
      <c r="E314" s="90"/>
      <c r="F314" s="90"/>
      <c r="G314" s="90"/>
      <c r="H314" s="90"/>
      <c r="I314" s="90"/>
      <c r="J314" s="90"/>
      <c r="K314" s="90"/>
      <c r="L314" s="90"/>
      <c r="M314" s="91"/>
      <c r="N314" s="90"/>
      <c r="O314" s="90"/>
      <c r="P314" s="90"/>
    </row>
    <row r="315" spans="5:16" s="93" customFormat="1" ht="12">
      <c r="E315" s="90"/>
      <c r="F315" s="90"/>
      <c r="G315" s="90"/>
      <c r="H315" s="90"/>
      <c r="I315" s="90"/>
      <c r="J315" s="90"/>
      <c r="K315" s="90"/>
      <c r="L315" s="90"/>
      <c r="M315" s="91"/>
      <c r="N315" s="90"/>
      <c r="O315" s="90"/>
      <c r="P315" s="90"/>
    </row>
    <row r="316" spans="5:16" s="93" customFormat="1" ht="12">
      <c r="E316" s="90"/>
      <c r="F316" s="90"/>
      <c r="G316" s="90"/>
      <c r="H316" s="90"/>
      <c r="I316" s="90"/>
      <c r="J316" s="90"/>
      <c r="K316" s="90"/>
      <c r="L316" s="90"/>
      <c r="M316" s="91"/>
      <c r="N316" s="90"/>
      <c r="O316" s="90"/>
      <c r="P316" s="90"/>
    </row>
    <row r="317" spans="5:16" s="93" customFormat="1" ht="12">
      <c r="E317" s="90"/>
      <c r="F317" s="90"/>
      <c r="G317" s="90"/>
      <c r="H317" s="90"/>
      <c r="I317" s="90"/>
      <c r="J317" s="90"/>
      <c r="K317" s="90"/>
      <c r="L317" s="90"/>
      <c r="M317" s="91"/>
      <c r="N317" s="90"/>
      <c r="O317" s="90"/>
      <c r="P317" s="90"/>
    </row>
    <row r="318" spans="5:16" s="93" customFormat="1" ht="12">
      <c r="E318" s="90"/>
      <c r="F318" s="90"/>
      <c r="G318" s="90"/>
      <c r="H318" s="90"/>
      <c r="I318" s="90"/>
      <c r="J318" s="90"/>
      <c r="K318" s="90"/>
      <c r="L318" s="90"/>
      <c r="M318" s="91"/>
      <c r="N318" s="90"/>
      <c r="O318" s="90"/>
      <c r="P318" s="90"/>
    </row>
    <row r="319" spans="5:16" s="93" customFormat="1" ht="12">
      <c r="E319" s="90"/>
      <c r="F319" s="90"/>
      <c r="G319" s="90"/>
      <c r="H319" s="90"/>
      <c r="I319" s="90"/>
      <c r="J319" s="90"/>
      <c r="K319" s="90"/>
      <c r="L319" s="90"/>
      <c r="M319" s="91"/>
      <c r="N319" s="90"/>
      <c r="O319" s="90"/>
      <c r="P319" s="90"/>
    </row>
    <row r="320" spans="5:16" s="93" customFormat="1" ht="12">
      <c r="E320" s="90"/>
      <c r="F320" s="90"/>
      <c r="G320" s="90"/>
      <c r="H320" s="90"/>
      <c r="I320" s="90"/>
      <c r="J320" s="90"/>
      <c r="K320" s="90"/>
      <c r="L320" s="90"/>
      <c r="M320" s="91"/>
      <c r="N320" s="90"/>
      <c r="O320" s="90"/>
      <c r="P320" s="90"/>
    </row>
    <row r="321" spans="5:16" s="93" customFormat="1" ht="12">
      <c r="E321" s="90"/>
      <c r="F321" s="90"/>
      <c r="G321" s="90"/>
      <c r="H321" s="90"/>
      <c r="I321" s="90"/>
      <c r="J321" s="90"/>
      <c r="K321" s="90"/>
      <c r="L321" s="90"/>
      <c r="M321" s="91"/>
      <c r="N321" s="90"/>
      <c r="O321" s="90"/>
      <c r="P321" s="90"/>
    </row>
    <row r="322" spans="5:16" s="93" customFormat="1" ht="12">
      <c r="E322" s="90"/>
      <c r="F322" s="90"/>
      <c r="G322" s="90"/>
      <c r="H322" s="90"/>
      <c r="I322" s="90"/>
      <c r="J322" s="90"/>
      <c r="K322" s="90"/>
      <c r="L322" s="90"/>
      <c r="M322" s="91"/>
      <c r="N322" s="90"/>
      <c r="O322" s="90"/>
      <c r="P322" s="90"/>
    </row>
    <row r="323" spans="5:16" s="93" customFormat="1" ht="12">
      <c r="E323" s="90"/>
      <c r="F323" s="90"/>
      <c r="G323" s="90"/>
      <c r="H323" s="90"/>
      <c r="I323" s="90"/>
      <c r="J323" s="90"/>
      <c r="K323" s="90"/>
      <c r="L323" s="90"/>
      <c r="M323" s="91"/>
      <c r="N323" s="90"/>
      <c r="O323" s="90"/>
      <c r="P323" s="90"/>
    </row>
    <row r="324" spans="5:16" s="93" customFormat="1" ht="12">
      <c r="E324" s="90"/>
      <c r="F324" s="90"/>
      <c r="G324" s="90"/>
      <c r="H324" s="90"/>
      <c r="I324" s="90"/>
      <c r="J324" s="90"/>
      <c r="K324" s="90"/>
      <c r="L324" s="90"/>
      <c r="M324" s="91"/>
      <c r="N324" s="90"/>
      <c r="O324" s="90"/>
      <c r="P324" s="90"/>
    </row>
    <row r="325" spans="5:16" s="93" customFormat="1" ht="12">
      <c r="E325" s="90"/>
      <c r="F325" s="90"/>
      <c r="G325" s="90"/>
      <c r="H325" s="90"/>
      <c r="I325" s="90"/>
      <c r="J325" s="90"/>
      <c r="K325" s="90"/>
      <c r="L325" s="90"/>
      <c r="M325" s="91"/>
      <c r="N325" s="90"/>
      <c r="O325" s="90"/>
      <c r="P325" s="90"/>
    </row>
    <row r="326" spans="5:16" s="93" customFormat="1" ht="12">
      <c r="E326" s="90"/>
      <c r="F326" s="90"/>
      <c r="G326" s="90"/>
      <c r="H326" s="90"/>
      <c r="I326" s="90"/>
      <c r="J326" s="90"/>
      <c r="K326" s="90"/>
      <c r="L326" s="90"/>
      <c r="M326" s="91"/>
      <c r="N326" s="90"/>
      <c r="O326" s="90"/>
      <c r="P326" s="90"/>
    </row>
    <row r="327" spans="5:16" s="93" customFormat="1" ht="12">
      <c r="E327" s="90"/>
      <c r="F327" s="90"/>
      <c r="G327" s="90"/>
      <c r="H327" s="90"/>
      <c r="I327" s="90"/>
      <c r="J327" s="90"/>
      <c r="K327" s="90"/>
      <c r="L327" s="90"/>
      <c r="M327" s="91"/>
      <c r="N327" s="90"/>
      <c r="O327" s="90"/>
      <c r="P327" s="90"/>
    </row>
    <row r="328" spans="5:16" s="93" customFormat="1" ht="12">
      <c r="E328" s="90"/>
      <c r="F328" s="90"/>
      <c r="G328" s="90"/>
      <c r="H328" s="90"/>
      <c r="I328" s="90"/>
      <c r="J328" s="90"/>
      <c r="K328" s="90"/>
      <c r="L328" s="90"/>
      <c r="M328" s="91"/>
      <c r="N328" s="90"/>
      <c r="O328" s="90"/>
      <c r="P328" s="90"/>
    </row>
    <row r="329" spans="5:16" s="93" customFormat="1" ht="12">
      <c r="E329" s="90"/>
      <c r="F329" s="90"/>
      <c r="G329" s="90"/>
      <c r="H329" s="90"/>
      <c r="I329" s="90"/>
      <c r="J329" s="90"/>
      <c r="K329" s="90"/>
      <c r="L329" s="90"/>
      <c r="M329" s="91"/>
      <c r="N329" s="90"/>
      <c r="O329" s="90"/>
      <c r="P329" s="90"/>
    </row>
    <row r="330" spans="5:16" s="93" customFormat="1" ht="12">
      <c r="E330" s="90"/>
      <c r="F330" s="90"/>
      <c r="G330" s="90"/>
      <c r="H330" s="90"/>
      <c r="I330" s="90"/>
      <c r="J330" s="90"/>
      <c r="K330" s="90"/>
      <c r="L330" s="90"/>
      <c r="M330" s="91"/>
      <c r="N330" s="90"/>
      <c r="O330" s="90"/>
      <c r="P330" s="90"/>
    </row>
    <row r="331" spans="5:16" s="93" customFormat="1" ht="12">
      <c r="E331" s="90"/>
      <c r="F331" s="90"/>
      <c r="G331" s="90"/>
      <c r="H331" s="90"/>
      <c r="I331" s="90"/>
      <c r="J331" s="90"/>
      <c r="K331" s="90"/>
      <c r="L331" s="90"/>
      <c r="M331" s="91"/>
      <c r="N331" s="90"/>
      <c r="O331" s="90"/>
      <c r="P331" s="90"/>
    </row>
    <row r="332" spans="5:16" s="93" customFormat="1" ht="12">
      <c r="E332" s="90"/>
      <c r="F332" s="90"/>
      <c r="G332" s="90"/>
      <c r="H332" s="90"/>
      <c r="I332" s="90"/>
      <c r="J332" s="90"/>
      <c r="K332" s="90"/>
      <c r="L332" s="90"/>
      <c r="M332" s="91"/>
      <c r="N332" s="90"/>
      <c r="O332" s="90"/>
      <c r="P332" s="90"/>
    </row>
    <row r="333" spans="5:16" s="93" customFormat="1" ht="12">
      <c r="E333" s="90"/>
      <c r="F333" s="90"/>
      <c r="G333" s="90"/>
      <c r="H333" s="90"/>
      <c r="I333" s="90"/>
      <c r="J333" s="90"/>
      <c r="K333" s="90"/>
      <c r="L333" s="90"/>
      <c r="M333" s="91"/>
      <c r="N333" s="90"/>
      <c r="O333" s="90"/>
      <c r="P333" s="90"/>
    </row>
  </sheetData>
  <sheetProtection/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zoomScale="85" zoomScaleNormal="85" zoomScalePageLayoutView="0" workbookViewId="0" topLeftCell="A1">
      <selection activeCell="B24" sqref="B24"/>
    </sheetView>
  </sheetViews>
  <sheetFormatPr defaultColWidth="11.421875" defaultRowHeight="15"/>
  <cols>
    <col min="1" max="1" width="8.8515625" style="1" customWidth="1"/>
    <col min="2" max="2" width="24.57421875" style="1" customWidth="1"/>
    <col min="3" max="6" width="5.7109375" style="1" customWidth="1"/>
    <col min="7" max="7" width="10.28125" style="3" customWidth="1"/>
    <col min="8" max="8" width="6.28125" style="8" customWidth="1"/>
    <col min="9" max="12" width="5.7109375" style="1" customWidth="1"/>
    <col min="13" max="13" width="9.57421875" style="2" customWidth="1"/>
    <col min="14" max="14" width="8.28125" style="7" customWidth="1"/>
    <col min="15" max="16" width="11.421875" style="1" customWidth="1"/>
    <col min="17" max="17" width="14.00390625" style="1" customWidth="1"/>
    <col min="18" max="18" width="11.421875" style="1" customWidth="1"/>
  </cols>
  <sheetData>
    <row r="1" spans="1:18" s="30" customFormat="1" ht="18.75">
      <c r="A1" s="29" t="s">
        <v>17</v>
      </c>
      <c r="B1" s="10"/>
      <c r="C1" s="11"/>
      <c r="D1" s="11"/>
      <c r="E1" s="11"/>
      <c r="F1" s="11"/>
      <c r="G1" s="12"/>
      <c r="H1" s="12"/>
      <c r="I1" s="11"/>
      <c r="J1" s="11"/>
      <c r="K1" s="11"/>
      <c r="L1" s="11"/>
      <c r="M1" s="12"/>
      <c r="N1" s="12"/>
      <c r="O1" s="11"/>
      <c r="P1" s="11"/>
      <c r="Q1" s="11"/>
      <c r="R1" s="11"/>
    </row>
    <row r="2" spans="1:18" s="30" customFormat="1" ht="19.5" thickBot="1">
      <c r="A2" s="29"/>
      <c r="B2" s="10"/>
      <c r="C2" s="11"/>
      <c r="D2" s="11"/>
      <c r="E2" s="11"/>
      <c r="F2" s="11"/>
      <c r="G2" s="12"/>
      <c r="H2" s="12"/>
      <c r="I2" s="11"/>
      <c r="J2" s="11"/>
      <c r="K2" s="11"/>
      <c r="L2" s="11"/>
      <c r="M2" s="12"/>
      <c r="N2" s="12"/>
      <c r="O2" s="11"/>
      <c r="P2" s="11"/>
      <c r="Q2" s="11"/>
      <c r="R2" s="11"/>
    </row>
    <row r="3" spans="1:17" ht="15.75" thickBot="1">
      <c r="A3" s="13"/>
      <c r="B3" s="34"/>
      <c r="C3" s="103" t="s">
        <v>22</v>
      </c>
      <c r="D3" s="104"/>
      <c r="E3" s="104"/>
      <c r="F3" s="104"/>
      <c r="G3" s="15"/>
      <c r="H3" s="16"/>
      <c r="I3" s="103" t="s">
        <v>23</v>
      </c>
      <c r="J3" s="104"/>
      <c r="K3" s="104"/>
      <c r="L3" s="104"/>
      <c r="M3" s="14"/>
      <c r="N3" s="27"/>
      <c r="O3" s="31" t="s">
        <v>24</v>
      </c>
      <c r="P3" s="32"/>
      <c r="Q3" s="33" t="s">
        <v>26</v>
      </c>
    </row>
    <row r="4" spans="1:17" ht="15.75" thickBot="1">
      <c r="A4" s="22" t="s">
        <v>18</v>
      </c>
      <c r="B4" s="46" t="s">
        <v>19</v>
      </c>
      <c r="C4" s="26" t="s">
        <v>0</v>
      </c>
      <c r="D4" s="6" t="s">
        <v>1</v>
      </c>
      <c r="E4" s="6" t="s">
        <v>2</v>
      </c>
      <c r="F4" s="6" t="s">
        <v>3</v>
      </c>
      <c r="G4" s="5" t="s">
        <v>20</v>
      </c>
      <c r="H4" s="19" t="s">
        <v>21</v>
      </c>
      <c r="I4" s="26" t="s">
        <v>0</v>
      </c>
      <c r="J4" s="6" t="s">
        <v>1</v>
      </c>
      <c r="K4" s="6" t="s">
        <v>2</v>
      </c>
      <c r="L4" s="6" t="s">
        <v>3</v>
      </c>
      <c r="M4" s="4" t="s">
        <v>20</v>
      </c>
      <c r="N4" s="28" t="s">
        <v>21</v>
      </c>
      <c r="O4" s="31" t="s">
        <v>25</v>
      </c>
      <c r="P4" s="32" t="s">
        <v>21</v>
      </c>
      <c r="Q4" s="33" t="s">
        <v>20</v>
      </c>
    </row>
    <row r="5" spans="1:26" ht="15">
      <c r="A5" s="17">
        <v>43</v>
      </c>
      <c r="B5" s="18" t="s">
        <v>6</v>
      </c>
      <c r="C5" s="44">
        <v>4.348533713841873</v>
      </c>
      <c r="D5" s="45">
        <v>4.592837162146853</v>
      </c>
      <c r="E5" s="45">
        <v>4.301306668916111</v>
      </c>
      <c r="F5" s="45">
        <v>5.137854210348326</v>
      </c>
      <c r="G5" s="15">
        <v>4.5951329388132915</v>
      </c>
      <c r="H5" s="47">
        <f>STDEV(C5:F5)</f>
        <v>0.3837085281848284</v>
      </c>
      <c r="I5" s="44">
        <v>4.652953099545215</v>
      </c>
      <c r="J5" s="45">
        <v>5.052363332217856</v>
      </c>
      <c r="K5" s="45">
        <v>4.152941811047073</v>
      </c>
      <c r="L5" s="45">
        <v>4.98546893517967</v>
      </c>
      <c r="M5" s="14">
        <v>4.710931794497453</v>
      </c>
      <c r="N5" s="49">
        <f>STDEV(I5:L5)</f>
        <v>0.4109584274446771</v>
      </c>
      <c r="O5" s="35">
        <f>M5-G5</f>
        <v>0.1157988556841616</v>
      </c>
      <c r="P5" s="35">
        <f>SQRT(H5*H5+N5*N5)</f>
        <v>0.5622446653277995</v>
      </c>
      <c r="Q5" s="36">
        <f>O5/G5*100</f>
        <v>2.5200327656693875</v>
      </c>
      <c r="R5" s="9"/>
      <c r="S5" s="9"/>
      <c r="T5" s="9"/>
      <c r="U5" s="9"/>
      <c r="V5" s="9"/>
      <c r="W5" s="9"/>
      <c r="X5" s="9"/>
      <c r="Y5" s="9"/>
      <c r="Z5" s="9"/>
    </row>
    <row r="6" spans="1:26" ht="15">
      <c r="A6" s="17">
        <v>44</v>
      </c>
      <c r="B6" s="18" t="s">
        <v>5</v>
      </c>
      <c r="C6" s="39">
        <v>5.877117843714888</v>
      </c>
      <c r="D6" s="40">
        <v>6.051237993021357</v>
      </c>
      <c r="E6" s="40">
        <v>5.033633684523442</v>
      </c>
      <c r="F6" s="40">
        <v>3.8633835222284247</v>
      </c>
      <c r="G6" s="21">
        <v>5.2063432608720275</v>
      </c>
      <c r="H6" s="43">
        <f aca="true" t="shared" si="0" ref="H6:H17">STDEV(C6:F6)</f>
        <v>0.9995257386684095</v>
      </c>
      <c r="I6" s="17">
        <v>6.321275889598904</v>
      </c>
      <c r="J6" s="18">
        <v>6.474885717469863</v>
      </c>
      <c r="K6" s="18">
        <v>8.542403017124162</v>
      </c>
      <c r="L6" s="18">
        <v>5.712402071295961</v>
      </c>
      <c r="M6" s="20">
        <v>6.762741673872223</v>
      </c>
      <c r="N6" s="50">
        <f aca="true" t="shared" si="1" ref="N6:N17">STDEV(I6:L6)</f>
        <v>1.2312812930339079</v>
      </c>
      <c r="O6" s="35">
        <f aca="true" t="shared" si="2" ref="O6:O17">M6-G6</f>
        <v>1.5563984130001955</v>
      </c>
      <c r="P6" s="35">
        <f aca="true" t="shared" si="3" ref="P6:P17">SQRT(H6*H6+N6*N6)</f>
        <v>1.5859083595327574</v>
      </c>
      <c r="Q6" s="36">
        <f aca="true" t="shared" si="4" ref="Q6:Q17">O6/G6*100</f>
        <v>29.894271948936176</v>
      </c>
      <c r="R6" s="9"/>
      <c r="S6" s="9"/>
      <c r="T6" s="9"/>
      <c r="U6" s="9"/>
      <c r="V6" s="9"/>
      <c r="W6" s="9"/>
      <c r="X6" s="9"/>
      <c r="Y6" s="9"/>
      <c r="Z6" s="9"/>
    </row>
    <row r="7" spans="1:26" ht="15">
      <c r="A7" s="17">
        <v>45</v>
      </c>
      <c r="B7" s="18" t="s">
        <v>4</v>
      </c>
      <c r="C7" s="39">
        <v>13.275238862950474</v>
      </c>
      <c r="D7" s="40">
        <v>11.759144672672088</v>
      </c>
      <c r="E7" s="40">
        <v>10.401092608825042</v>
      </c>
      <c r="F7" s="40">
        <v>6.92517676753242</v>
      </c>
      <c r="G7" s="21">
        <v>10.590163227995006</v>
      </c>
      <c r="H7" s="43">
        <f t="shared" si="0"/>
        <v>2.7107208289701745</v>
      </c>
      <c r="I7" s="17">
        <v>8.347059209867629</v>
      </c>
      <c r="J7" s="18">
        <v>6.751062744883507</v>
      </c>
      <c r="K7" s="18">
        <v>6.7170251240261845</v>
      </c>
      <c r="L7" s="18">
        <v>11.025651452610788</v>
      </c>
      <c r="M7" s="20">
        <v>8.210199632847027</v>
      </c>
      <c r="N7" s="50">
        <f t="shared" si="1"/>
        <v>2.025187239478658</v>
      </c>
      <c r="O7" s="35">
        <f t="shared" si="2"/>
        <v>-2.379963595147979</v>
      </c>
      <c r="P7" s="35">
        <f t="shared" si="3"/>
        <v>3.383694839603586</v>
      </c>
      <c r="Q7" s="36">
        <f t="shared" si="4"/>
        <v>-22.47334194865444</v>
      </c>
      <c r="R7" s="9"/>
      <c r="S7" s="9"/>
      <c r="T7" s="9"/>
      <c r="U7" s="9"/>
      <c r="V7" s="9"/>
      <c r="W7" s="9"/>
      <c r="X7" s="9"/>
      <c r="Y7" s="9"/>
      <c r="Z7" s="9"/>
    </row>
    <row r="8" spans="1:26" ht="15">
      <c r="A8" s="17">
        <v>46</v>
      </c>
      <c r="B8" s="18" t="s">
        <v>7</v>
      </c>
      <c r="C8" s="39">
        <v>4.060565002740676</v>
      </c>
      <c r="D8" s="40">
        <v>4.350805427055991</v>
      </c>
      <c r="E8" s="40">
        <v>3.634033137265618</v>
      </c>
      <c r="F8" s="40">
        <v>2.9250936590912633</v>
      </c>
      <c r="G8" s="21">
        <v>3.7426243065383873</v>
      </c>
      <c r="H8" s="43">
        <f t="shared" si="0"/>
        <v>0.6194403289031649</v>
      </c>
      <c r="I8" s="17">
        <v>3.5112616481201955</v>
      </c>
      <c r="J8" s="18">
        <v>3.134527180579151</v>
      </c>
      <c r="K8" s="18">
        <v>2.855447171632056</v>
      </c>
      <c r="L8" s="18">
        <v>3.4819179966824962</v>
      </c>
      <c r="M8" s="20">
        <v>3.2457884992534742</v>
      </c>
      <c r="N8" s="50">
        <f t="shared" si="1"/>
        <v>0.31143675944868565</v>
      </c>
      <c r="O8" s="35">
        <f t="shared" si="2"/>
        <v>-0.49683580728491306</v>
      </c>
      <c r="P8" s="35">
        <f t="shared" si="3"/>
        <v>0.6933247263783109</v>
      </c>
      <c r="Q8" s="36">
        <f t="shared" si="4"/>
        <v>-13.275064943519387</v>
      </c>
      <c r="R8" s="9"/>
      <c r="S8" s="9"/>
      <c r="T8" s="9"/>
      <c r="U8" s="9"/>
      <c r="V8" s="9"/>
      <c r="W8" s="9"/>
      <c r="X8" s="9"/>
      <c r="Y8" s="9"/>
      <c r="Z8" s="9"/>
    </row>
    <row r="9" spans="1:26" ht="15">
      <c r="A9" s="17">
        <v>47</v>
      </c>
      <c r="B9" s="18" t="s">
        <v>8</v>
      </c>
      <c r="C9" s="39">
        <v>4.320634466486041</v>
      </c>
      <c r="D9" s="40">
        <v>4.036828860446674</v>
      </c>
      <c r="E9" s="40">
        <v>4.568117887401088</v>
      </c>
      <c r="F9" s="40">
        <v>4.722257234583024</v>
      </c>
      <c r="G9" s="21">
        <v>4.411959612229206</v>
      </c>
      <c r="H9" s="43">
        <f t="shared" si="0"/>
        <v>0.2998518437056474</v>
      </c>
      <c r="I9" s="17">
        <v>4.24885134058242</v>
      </c>
      <c r="J9" s="18">
        <v>6.162646810718924</v>
      </c>
      <c r="K9" s="18">
        <v>5.237908310124057</v>
      </c>
      <c r="L9" s="18">
        <v>5.638655461759016</v>
      </c>
      <c r="M9" s="20">
        <v>5.322015480796104</v>
      </c>
      <c r="N9" s="50">
        <f t="shared" si="1"/>
        <v>0.8094601489863488</v>
      </c>
      <c r="O9" s="35">
        <f t="shared" si="2"/>
        <v>0.9100558685668974</v>
      </c>
      <c r="P9" s="35">
        <f t="shared" si="3"/>
        <v>0.863213102872447</v>
      </c>
      <c r="Q9" s="36">
        <f t="shared" si="4"/>
        <v>20.62702174435995</v>
      </c>
      <c r="R9" s="9"/>
      <c r="S9" s="9"/>
      <c r="T9" s="9"/>
      <c r="U9" s="9"/>
      <c r="V9" s="9"/>
      <c r="W9" s="9"/>
      <c r="X9" s="9"/>
      <c r="Y9" s="9"/>
      <c r="Z9" s="9"/>
    </row>
    <row r="10" spans="1:26" ht="15">
      <c r="A10" s="17">
        <v>48</v>
      </c>
      <c r="B10" s="18" t="s">
        <v>9</v>
      </c>
      <c r="C10" s="39">
        <v>23.566077065948615</v>
      </c>
      <c r="D10" s="40">
        <v>34.942601795953614</v>
      </c>
      <c r="E10" s="40">
        <v>26.037657756769914</v>
      </c>
      <c r="F10" s="40">
        <v>21.99623867691735</v>
      </c>
      <c r="G10" s="21">
        <v>26.635643823897375</v>
      </c>
      <c r="H10" s="43">
        <f t="shared" si="0"/>
        <v>5.782429082583302</v>
      </c>
      <c r="I10" s="17">
        <v>13.160667312616306</v>
      </c>
      <c r="J10" s="18">
        <v>9.027764959836523</v>
      </c>
      <c r="K10" s="18">
        <v>8.795550870217967</v>
      </c>
      <c r="L10" s="18">
        <v>25.234406934811734</v>
      </c>
      <c r="M10" s="20">
        <v>14.054597519370635</v>
      </c>
      <c r="N10" s="50">
        <f t="shared" si="1"/>
        <v>7.718243906910638</v>
      </c>
      <c r="O10" s="35">
        <f t="shared" si="2"/>
        <v>-12.58104630452674</v>
      </c>
      <c r="P10" s="35">
        <f t="shared" si="3"/>
        <v>9.644053872810353</v>
      </c>
      <c r="Q10" s="36">
        <f t="shared" si="4"/>
        <v>-47.23387348061429</v>
      </c>
      <c r="R10" s="9"/>
      <c r="S10" s="9"/>
      <c r="T10" s="9"/>
      <c r="U10" s="9"/>
      <c r="V10" s="9"/>
      <c r="W10" s="9"/>
      <c r="X10" s="9"/>
      <c r="Y10" s="9"/>
      <c r="Z10" s="9"/>
    </row>
    <row r="11" spans="1:26" ht="15">
      <c r="A11" s="17">
        <v>49</v>
      </c>
      <c r="B11" s="18" t="s">
        <v>10</v>
      </c>
      <c r="C11" s="39">
        <v>7.907890931031824</v>
      </c>
      <c r="D11" s="40">
        <v>7.7977943183997525</v>
      </c>
      <c r="E11" s="40">
        <v>10.604928844536788</v>
      </c>
      <c r="F11" s="40">
        <v>10.189451380578163</v>
      </c>
      <c r="G11" s="21">
        <v>9.125016368636633</v>
      </c>
      <c r="H11" s="43">
        <f t="shared" si="0"/>
        <v>1.4794228077724016</v>
      </c>
      <c r="I11" s="17">
        <v>5.2796571258079315</v>
      </c>
      <c r="J11" s="18">
        <v>5.977912116682818</v>
      </c>
      <c r="K11" s="18">
        <v>6.288854601573017</v>
      </c>
      <c r="L11" s="18">
        <v>5.464089013598041</v>
      </c>
      <c r="M11" s="20">
        <v>5.752628214415451</v>
      </c>
      <c r="N11" s="50">
        <f t="shared" si="1"/>
        <v>0.4637700924566682</v>
      </c>
      <c r="O11" s="35">
        <f t="shared" si="2"/>
        <v>-3.3723881542211815</v>
      </c>
      <c r="P11" s="35">
        <f t="shared" si="3"/>
        <v>1.5504110883292996</v>
      </c>
      <c r="Q11" s="36">
        <f t="shared" si="4"/>
        <v>-36.95761210700216</v>
      </c>
      <c r="R11" s="9"/>
      <c r="S11" s="9"/>
      <c r="T11" s="9"/>
      <c r="U11" s="9"/>
      <c r="V11" s="9"/>
      <c r="W11" s="9"/>
      <c r="X11" s="9"/>
      <c r="Y11" s="9"/>
      <c r="Z11" s="9"/>
    </row>
    <row r="12" spans="1:26" ht="15">
      <c r="A12" s="17">
        <v>50</v>
      </c>
      <c r="B12" s="18" t="s">
        <v>11</v>
      </c>
      <c r="C12" s="39">
        <v>7.160598962743016</v>
      </c>
      <c r="D12" s="40">
        <v>7.340580678560211</v>
      </c>
      <c r="E12" s="40">
        <v>7.941291615591341</v>
      </c>
      <c r="F12" s="40">
        <v>6.7992711733203155</v>
      </c>
      <c r="G12" s="21">
        <v>7.310435607553719</v>
      </c>
      <c r="H12" s="43">
        <f t="shared" si="0"/>
        <v>0.47701436985218626</v>
      </c>
      <c r="I12" s="17">
        <v>7.005846567523688</v>
      </c>
      <c r="J12" s="18">
        <v>7.753276788920488</v>
      </c>
      <c r="K12" s="18">
        <v>7.226719784827461</v>
      </c>
      <c r="L12" s="18">
        <v>10.260887154085449</v>
      </c>
      <c r="M12" s="20">
        <v>8.061682573839272</v>
      </c>
      <c r="N12" s="50">
        <f t="shared" si="1"/>
        <v>1.4992851013304098</v>
      </c>
      <c r="O12" s="35">
        <f t="shared" si="2"/>
        <v>0.751246966285553</v>
      </c>
      <c r="P12" s="35">
        <f t="shared" si="3"/>
        <v>1.5733399264357386</v>
      </c>
      <c r="Q12" s="36">
        <f t="shared" si="4"/>
        <v>10.276363907908651</v>
      </c>
      <c r="R12" s="9"/>
      <c r="S12" s="9"/>
      <c r="T12" s="9"/>
      <c r="U12" s="9"/>
      <c r="V12" s="9"/>
      <c r="W12" s="9"/>
      <c r="X12" s="9"/>
      <c r="Y12" s="9"/>
      <c r="Z12" s="9"/>
    </row>
    <row r="13" spans="1:26" ht="15">
      <c r="A13" s="17">
        <v>51</v>
      </c>
      <c r="B13" s="18" t="s">
        <v>12</v>
      </c>
      <c r="C13" s="39">
        <v>10.687329678094875</v>
      </c>
      <c r="D13" s="40">
        <v>17.27652178250608</v>
      </c>
      <c r="E13" s="40">
        <v>11.882338017968252</v>
      </c>
      <c r="F13" s="40">
        <v>5.18011542408483</v>
      </c>
      <c r="G13" s="21">
        <v>11.256576225663508</v>
      </c>
      <c r="H13" s="43">
        <f t="shared" si="0"/>
        <v>4.96248391544322</v>
      </c>
      <c r="I13" s="17">
        <v>4.22271965528309</v>
      </c>
      <c r="J13" s="18">
        <v>5.0712158227922455</v>
      </c>
      <c r="K13" s="18">
        <v>6.395606650170829</v>
      </c>
      <c r="L13" s="18">
        <v>7.434834433372866</v>
      </c>
      <c r="M13" s="20">
        <v>5.781094140404758</v>
      </c>
      <c r="N13" s="50">
        <f t="shared" si="1"/>
        <v>1.419500010912274</v>
      </c>
      <c r="O13" s="35">
        <f t="shared" si="2"/>
        <v>-5.47548208525875</v>
      </c>
      <c r="P13" s="35">
        <f t="shared" si="3"/>
        <v>5.161514011606731</v>
      </c>
      <c r="Q13" s="36">
        <f t="shared" si="4"/>
        <v>-48.64251772022272</v>
      </c>
      <c r="R13" s="9"/>
      <c r="S13" s="9"/>
      <c r="T13" s="9"/>
      <c r="U13" s="9"/>
      <c r="V13" s="9"/>
      <c r="W13" s="9"/>
      <c r="X13" s="9"/>
      <c r="Y13" s="9"/>
      <c r="Z13" s="9"/>
    </row>
    <row r="14" spans="1:26" ht="15">
      <c r="A14" s="17">
        <v>52</v>
      </c>
      <c r="B14" s="18" t="s">
        <v>13</v>
      </c>
      <c r="C14" s="39">
        <v>6.249652327727425</v>
      </c>
      <c r="D14" s="40">
        <v>8.349577335801408</v>
      </c>
      <c r="E14" s="40">
        <v>8.894751547986512</v>
      </c>
      <c r="F14" s="40">
        <v>6.7467229736065875</v>
      </c>
      <c r="G14" s="21">
        <v>7.560176046280484</v>
      </c>
      <c r="H14" s="43">
        <v>1.2627251593259115</v>
      </c>
      <c r="I14" s="17">
        <v>6.039751369600051</v>
      </c>
      <c r="J14" s="18">
        <v>6.227052925220555</v>
      </c>
      <c r="K14" s="18">
        <v>6.713666606858967</v>
      </c>
      <c r="L14" s="18">
        <v>7.6188201345699955</v>
      </c>
      <c r="M14" s="20">
        <v>6.649822759062391</v>
      </c>
      <c r="N14" s="50">
        <v>0.7056801407836417</v>
      </c>
      <c r="O14" s="35">
        <f t="shared" si="2"/>
        <v>-0.9103532872180926</v>
      </c>
      <c r="P14" s="35">
        <f t="shared" si="3"/>
        <v>1.4465335423318288</v>
      </c>
      <c r="Q14" s="36">
        <f t="shared" si="4"/>
        <v>-12.041429745091394</v>
      </c>
      <c r="R14" s="9"/>
      <c r="S14" s="9"/>
      <c r="T14" s="9"/>
      <c r="U14" s="9"/>
      <c r="V14" s="9"/>
      <c r="W14" s="9"/>
      <c r="X14" s="9"/>
      <c r="Y14" s="9"/>
      <c r="Z14" s="9"/>
    </row>
    <row r="15" spans="1:26" ht="15">
      <c r="A15" s="17">
        <v>53</v>
      </c>
      <c r="B15" s="18" t="s">
        <v>14</v>
      </c>
      <c r="C15" s="39">
        <v>13.681574409944307</v>
      </c>
      <c r="D15" s="40">
        <v>17.09186908364023</v>
      </c>
      <c r="E15" s="40">
        <v>12.804554083983856</v>
      </c>
      <c r="F15" s="40">
        <v>12.100243876847447</v>
      </c>
      <c r="G15" s="21">
        <v>13.91956036360396</v>
      </c>
      <c r="H15" s="43">
        <f t="shared" si="0"/>
        <v>2.2115855105884075</v>
      </c>
      <c r="I15" s="17">
        <v>12.94638400081538</v>
      </c>
      <c r="J15" s="18">
        <v>13.629903936925633</v>
      </c>
      <c r="K15" s="18">
        <v>10.041528064024705</v>
      </c>
      <c r="L15" s="18">
        <v>4.382785764930313</v>
      </c>
      <c r="M15" s="20">
        <v>10.250150441674007</v>
      </c>
      <c r="N15" s="50">
        <f t="shared" si="1"/>
        <v>4.209588287091801</v>
      </c>
      <c r="O15" s="35">
        <f t="shared" si="2"/>
        <v>-3.6694099219299527</v>
      </c>
      <c r="P15" s="35">
        <f t="shared" si="3"/>
        <v>4.755180755498688</v>
      </c>
      <c r="Q15" s="36">
        <f t="shared" si="4"/>
        <v>-26.36153604049527</v>
      </c>
      <c r="R15" s="9"/>
      <c r="S15" s="9"/>
      <c r="T15" s="9"/>
      <c r="U15" s="9"/>
      <c r="V15" s="9"/>
      <c r="W15" s="9"/>
      <c r="X15" s="9"/>
      <c r="Y15" s="9"/>
      <c r="Z15" s="9"/>
    </row>
    <row r="16" spans="1:26" ht="15">
      <c r="A16" s="17">
        <v>55</v>
      </c>
      <c r="B16" s="18" t="s">
        <v>15</v>
      </c>
      <c r="C16" s="39">
        <v>8.978491713764873</v>
      </c>
      <c r="D16" s="40">
        <v>6.429308596043365</v>
      </c>
      <c r="E16" s="40">
        <v>2.9803807007162324</v>
      </c>
      <c r="F16" s="40">
        <v>7.200285575675034</v>
      </c>
      <c r="G16" s="21">
        <v>6.397116646549876</v>
      </c>
      <c r="H16" s="43">
        <f t="shared" si="0"/>
        <v>2.515531647685053</v>
      </c>
      <c r="I16" s="17">
        <v>3.4113492799434377</v>
      </c>
      <c r="J16" s="18">
        <v>5.701151765520138</v>
      </c>
      <c r="K16" s="18">
        <v>6.037143066056746</v>
      </c>
      <c r="L16" s="18">
        <v>7.502428845406511</v>
      </c>
      <c r="M16" s="20">
        <v>5.663018239231708</v>
      </c>
      <c r="N16" s="50">
        <f t="shared" si="1"/>
        <v>1.692618093586062</v>
      </c>
      <c r="O16" s="35">
        <f t="shared" si="2"/>
        <v>-0.734098407318168</v>
      </c>
      <c r="P16" s="35">
        <f t="shared" si="3"/>
        <v>3.03197220983966</v>
      </c>
      <c r="Q16" s="36">
        <f t="shared" si="4"/>
        <v>-11.475457583129822</v>
      </c>
      <c r="R16" s="9"/>
      <c r="S16" s="9"/>
      <c r="T16" s="9"/>
      <c r="U16" s="9"/>
      <c r="V16" s="9"/>
      <c r="W16" s="9"/>
      <c r="X16" s="9"/>
      <c r="Y16" s="9"/>
      <c r="Z16" s="9"/>
    </row>
    <row r="17" spans="1:26" ht="15.75" thickBot="1">
      <c r="A17" s="22">
        <v>56</v>
      </c>
      <c r="B17" s="23" t="s">
        <v>16</v>
      </c>
      <c r="C17" s="41">
        <v>16.11790037472017</v>
      </c>
      <c r="D17" s="42">
        <v>7.697180756862528</v>
      </c>
      <c r="E17" s="42">
        <v>9.822728270893505</v>
      </c>
      <c r="F17" s="42">
        <v>17.6373441942697</v>
      </c>
      <c r="G17" s="25">
        <v>12.818788399186474</v>
      </c>
      <c r="H17" s="48">
        <f t="shared" si="0"/>
        <v>4.806587871928066</v>
      </c>
      <c r="I17" s="22">
        <v>8.334606868036097</v>
      </c>
      <c r="J17" s="23">
        <v>2.466001815782496</v>
      </c>
      <c r="K17" s="23">
        <v>6.137030934147032</v>
      </c>
      <c r="L17" s="23">
        <v>19.489812170440654</v>
      </c>
      <c r="M17" s="24">
        <v>9.10686294710157</v>
      </c>
      <c r="N17" s="51">
        <f t="shared" si="1"/>
        <v>7.333097407797183</v>
      </c>
      <c r="O17" s="37">
        <f t="shared" si="2"/>
        <v>-3.7119254520849037</v>
      </c>
      <c r="P17" s="37">
        <f t="shared" si="3"/>
        <v>8.767987486465051</v>
      </c>
      <c r="Q17" s="38">
        <f t="shared" si="4"/>
        <v>-28.956913371941422</v>
      </c>
      <c r="R17" s="9"/>
      <c r="S17" s="9"/>
      <c r="T17" s="9"/>
      <c r="U17" s="9"/>
      <c r="V17" s="9"/>
      <c r="W17" s="9"/>
      <c r="X17" s="9"/>
      <c r="Y17" s="9"/>
      <c r="Z17" s="9"/>
    </row>
    <row r="18" ht="15.75" thickBot="1"/>
    <row r="19" spans="13:17" ht="15.75" thickBot="1">
      <c r="M19" s="53" t="s">
        <v>27</v>
      </c>
      <c r="N19" s="52"/>
      <c r="O19" s="54">
        <f>AVERAGE(O5:O17)</f>
        <v>-2.3075386854964517</v>
      </c>
      <c r="P19" s="55"/>
      <c r="Q19" s="56">
        <f>AVERAGE(Q5:Q17)</f>
        <v>-14.16154281336898</v>
      </c>
    </row>
  </sheetData>
  <sheetProtection/>
  <mergeCells count="2">
    <mergeCell ref="I3:L3"/>
    <mergeCell ref="C3:F3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1"/>
  <sheetViews>
    <sheetView zoomScalePageLayoutView="0" workbookViewId="0" topLeftCell="A46">
      <selection activeCell="D63" sqref="D63"/>
    </sheetView>
  </sheetViews>
  <sheetFormatPr defaultColWidth="11.421875" defaultRowHeight="15"/>
  <cols>
    <col min="6" max="6" width="28.57421875" style="0" customWidth="1"/>
    <col min="7" max="7" width="13.8515625" style="0" customWidth="1"/>
    <col min="8" max="8" width="23.7109375" style="0" customWidth="1"/>
  </cols>
  <sheetData>
    <row r="1" spans="1:8" ht="45">
      <c r="A1" t="s">
        <v>67</v>
      </c>
      <c r="B1" s="68" t="s">
        <v>19</v>
      </c>
      <c r="C1" s="68" t="s">
        <v>55</v>
      </c>
      <c r="D1" s="68" t="s">
        <v>36</v>
      </c>
      <c r="E1" s="68" t="s">
        <v>37</v>
      </c>
      <c r="F1" s="69" t="s">
        <v>54</v>
      </c>
      <c r="G1" s="69" t="s">
        <v>53</v>
      </c>
      <c r="H1" s="69" t="s">
        <v>38</v>
      </c>
    </row>
    <row r="2" spans="1:8" ht="15">
      <c r="A2">
        <v>1</v>
      </c>
      <c r="B2" s="30" t="s">
        <v>56</v>
      </c>
      <c r="C2" s="30">
        <v>1977</v>
      </c>
      <c r="D2" s="30" t="s">
        <v>34</v>
      </c>
      <c r="E2" s="30" t="s">
        <v>46</v>
      </c>
      <c r="F2" s="61">
        <v>83.27920000000002</v>
      </c>
      <c r="G2" s="60">
        <v>13.7643</v>
      </c>
      <c r="H2" s="60">
        <v>69.51490000000001</v>
      </c>
    </row>
    <row r="3" spans="1:8" ht="15">
      <c r="A3">
        <v>1</v>
      </c>
      <c r="B3" s="30" t="s">
        <v>56</v>
      </c>
      <c r="C3" s="30">
        <v>1977</v>
      </c>
      <c r="D3" s="30" t="s">
        <v>34</v>
      </c>
      <c r="E3" s="30" t="s">
        <v>47</v>
      </c>
      <c r="F3" s="61">
        <v>91.39977</v>
      </c>
      <c r="G3" s="60">
        <v>13.7643</v>
      </c>
      <c r="H3" s="60">
        <v>77.63547</v>
      </c>
    </row>
    <row r="4" spans="1:8" ht="15">
      <c r="A4">
        <v>1</v>
      </c>
      <c r="B4" s="30" t="s">
        <v>56</v>
      </c>
      <c r="C4" s="30">
        <v>1977</v>
      </c>
      <c r="D4" s="30" t="s">
        <v>34</v>
      </c>
      <c r="E4" s="30" t="s">
        <v>48</v>
      </c>
      <c r="F4" s="61">
        <v>81.68766000000001</v>
      </c>
      <c r="G4" s="60">
        <v>13.7643</v>
      </c>
      <c r="H4" s="60">
        <v>67.92336</v>
      </c>
    </row>
    <row r="5" spans="1:8" ht="15">
      <c r="A5">
        <v>1</v>
      </c>
      <c r="B5" s="30" t="s">
        <v>56</v>
      </c>
      <c r="C5" s="30">
        <v>1977</v>
      </c>
      <c r="D5" s="30" t="s">
        <v>34</v>
      </c>
      <c r="E5" s="30" t="s">
        <v>49</v>
      </c>
      <c r="F5" s="61">
        <v>81.9137</v>
      </c>
      <c r="G5" s="60">
        <v>13.7643</v>
      </c>
      <c r="H5" s="60">
        <v>68.1494</v>
      </c>
    </row>
    <row r="6" spans="1:8" ht="15">
      <c r="A6">
        <v>1</v>
      </c>
      <c r="B6" s="30" t="s">
        <v>56</v>
      </c>
      <c r="C6" s="65">
        <v>1977</v>
      </c>
      <c r="D6" s="65" t="s">
        <v>34</v>
      </c>
      <c r="E6" s="65" t="s">
        <v>44</v>
      </c>
      <c r="F6" s="61">
        <v>84.57008250000001</v>
      </c>
      <c r="G6" s="60">
        <v>13.7643</v>
      </c>
      <c r="H6" s="60">
        <v>70.8057825</v>
      </c>
    </row>
    <row r="7" spans="1:8" s="68" customFormat="1" ht="15">
      <c r="A7" s="68">
        <v>1</v>
      </c>
      <c r="B7" s="70" t="s">
        <v>56</v>
      </c>
      <c r="C7" s="73">
        <v>1977</v>
      </c>
      <c r="D7" s="73" t="s">
        <v>34</v>
      </c>
      <c r="E7" s="73" t="s">
        <v>45</v>
      </c>
      <c r="F7" s="74">
        <v>4.607086441243712</v>
      </c>
      <c r="G7" s="74">
        <v>0</v>
      </c>
      <c r="H7" s="74">
        <v>4.607086441243712</v>
      </c>
    </row>
    <row r="8" spans="1:8" ht="15">
      <c r="A8">
        <v>2</v>
      </c>
      <c r="B8" s="30" t="s">
        <v>57</v>
      </c>
      <c r="C8" s="30">
        <v>1977</v>
      </c>
      <c r="D8" s="30" t="s">
        <v>34</v>
      </c>
      <c r="E8" s="30" t="s">
        <v>46</v>
      </c>
      <c r="F8" s="61">
        <v>155.5157758031894</v>
      </c>
      <c r="G8" s="60">
        <v>11.952815803189418</v>
      </c>
      <c r="H8" s="60">
        <v>143.56295999999998</v>
      </c>
    </row>
    <row r="9" spans="1:8" ht="15">
      <c r="A9">
        <v>2</v>
      </c>
      <c r="B9" s="30" t="s">
        <v>57</v>
      </c>
      <c r="C9" s="30">
        <v>1977</v>
      </c>
      <c r="D9" s="30" t="s">
        <v>34</v>
      </c>
      <c r="E9" s="30" t="s">
        <v>47</v>
      </c>
      <c r="F9" s="61">
        <v>54.55853171936515</v>
      </c>
      <c r="G9" s="60">
        <v>7.2069817193651575</v>
      </c>
      <c r="H9" s="60">
        <v>47.35154999999999</v>
      </c>
    </row>
    <row r="10" spans="1:8" ht="15">
      <c r="A10">
        <v>2</v>
      </c>
      <c r="B10" s="30" t="s">
        <v>57</v>
      </c>
      <c r="C10" s="30">
        <v>1977</v>
      </c>
      <c r="D10" s="30" t="s">
        <v>34</v>
      </c>
      <c r="E10" s="30" t="s">
        <v>48</v>
      </c>
      <c r="F10" s="61">
        <v>121.4676479579002</v>
      </c>
      <c r="G10" s="60">
        <v>10.766027957900207</v>
      </c>
      <c r="H10" s="60">
        <v>110.70161999999999</v>
      </c>
    </row>
    <row r="11" spans="1:8" ht="15">
      <c r="A11">
        <v>2</v>
      </c>
      <c r="B11" s="30" t="s">
        <v>57</v>
      </c>
      <c r="C11" s="30">
        <v>1977</v>
      </c>
      <c r="D11" s="30" t="s">
        <v>34</v>
      </c>
      <c r="E11" s="30" t="s">
        <v>49</v>
      </c>
      <c r="F11" s="61">
        <v>115.80291744604315</v>
      </c>
      <c r="G11" s="60">
        <v>4.333117446043165</v>
      </c>
      <c r="H11" s="60">
        <v>111.46979999999999</v>
      </c>
    </row>
    <row r="12" spans="1:8" ht="15">
      <c r="A12">
        <v>2</v>
      </c>
      <c r="B12" s="30" t="s">
        <v>57</v>
      </c>
      <c r="C12" s="30">
        <v>1977</v>
      </c>
      <c r="D12" s="30" t="s">
        <v>34</v>
      </c>
      <c r="E12" s="30" t="s">
        <v>51</v>
      </c>
      <c r="F12" s="61">
        <v>87.6528146511628</v>
      </c>
      <c r="G12" s="60">
        <v>8.915974651162792</v>
      </c>
      <c r="H12" s="60">
        <v>78.73684</v>
      </c>
    </row>
    <row r="13" spans="1:8" s="68" customFormat="1" ht="15">
      <c r="A13" s="68">
        <v>2</v>
      </c>
      <c r="B13" s="70" t="s">
        <v>57</v>
      </c>
      <c r="C13" s="73">
        <v>1977</v>
      </c>
      <c r="D13" s="73" t="s">
        <v>34</v>
      </c>
      <c r="E13" s="73" t="s">
        <v>44</v>
      </c>
      <c r="F13" s="72">
        <v>106.99953751553213</v>
      </c>
      <c r="G13" s="88">
        <v>8.634983515532149</v>
      </c>
      <c r="H13" s="88">
        <v>98.364554</v>
      </c>
    </row>
    <row r="14" spans="1:8" ht="15">
      <c r="A14" s="57">
        <v>2</v>
      </c>
      <c r="B14" s="79" t="s">
        <v>57</v>
      </c>
      <c r="C14" s="81">
        <v>1977</v>
      </c>
      <c r="D14" s="81" t="s">
        <v>34</v>
      </c>
      <c r="E14" s="81" t="s">
        <v>45</v>
      </c>
      <c r="F14" s="85">
        <v>37.96381787328092</v>
      </c>
      <c r="G14" s="85">
        <v>3.007222902128662</v>
      </c>
      <c r="H14" s="85">
        <v>36.58695228192528</v>
      </c>
    </row>
    <row r="15" spans="1:8" ht="15">
      <c r="A15">
        <v>3</v>
      </c>
      <c r="B15" s="30" t="s">
        <v>58</v>
      </c>
      <c r="C15" s="30">
        <v>1977</v>
      </c>
      <c r="D15" s="30" t="s">
        <v>34</v>
      </c>
      <c r="E15" s="30" t="s">
        <v>46</v>
      </c>
      <c r="F15" s="61">
        <v>75.9805</v>
      </c>
      <c r="G15" s="60">
        <v>11.655</v>
      </c>
      <c r="H15" s="60">
        <v>64.3255</v>
      </c>
    </row>
    <row r="16" spans="1:8" ht="15">
      <c r="A16">
        <v>3</v>
      </c>
      <c r="B16" s="30" t="s">
        <v>58</v>
      </c>
      <c r="C16" s="30">
        <v>1977</v>
      </c>
      <c r="D16" s="30" t="s">
        <v>34</v>
      </c>
      <c r="E16" s="30" t="s">
        <v>47</v>
      </c>
      <c r="F16" s="61">
        <v>90.47471</v>
      </c>
      <c r="G16" s="60">
        <v>11.655</v>
      </c>
      <c r="H16" s="60">
        <v>78.81971</v>
      </c>
    </row>
    <row r="17" spans="1:8" ht="15">
      <c r="A17">
        <v>3</v>
      </c>
      <c r="B17" s="30" t="s">
        <v>58</v>
      </c>
      <c r="C17" s="30">
        <v>1977</v>
      </c>
      <c r="D17" s="30" t="s">
        <v>34</v>
      </c>
      <c r="E17" s="30" t="s">
        <v>48</v>
      </c>
      <c r="F17" s="61">
        <v>86.13872</v>
      </c>
      <c r="G17" s="60">
        <v>11.655</v>
      </c>
      <c r="H17" s="60">
        <v>74.48372</v>
      </c>
    </row>
    <row r="18" spans="1:8" ht="15">
      <c r="A18">
        <v>3</v>
      </c>
      <c r="B18" s="30" t="s">
        <v>58</v>
      </c>
      <c r="C18" s="30">
        <v>1977</v>
      </c>
      <c r="D18" s="30" t="s">
        <v>34</v>
      </c>
      <c r="E18" s="30" t="s">
        <v>49</v>
      </c>
      <c r="F18" s="61">
        <v>64.96982</v>
      </c>
      <c r="G18" s="60">
        <v>11.655</v>
      </c>
      <c r="H18" s="60">
        <v>53.31482</v>
      </c>
    </row>
    <row r="19" spans="1:8" ht="15">
      <c r="A19">
        <v>3</v>
      </c>
      <c r="B19" s="30" t="s">
        <v>58</v>
      </c>
      <c r="C19" s="65">
        <v>1977</v>
      </c>
      <c r="D19" s="65" t="s">
        <v>34</v>
      </c>
      <c r="E19" s="65" t="s">
        <v>44</v>
      </c>
      <c r="F19" s="61">
        <v>79.3909375</v>
      </c>
      <c r="G19" s="60">
        <v>11.655</v>
      </c>
      <c r="H19" s="60">
        <v>67.7359375</v>
      </c>
    </row>
    <row r="20" spans="1:8" s="68" customFormat="1" ht="15">
      <c r="A20" s="68">
        <v>3</v>
      </c>
      <c r="B20" s="70" t="s">
        <v>58</v>
      </c>
      <c r="C20" s="73">
        <v>1977</v>
      </c>
      <c r="D20" s="73" t="s">
        <v>34</v>
      </c>
      <c r="E20" s="73" t="s">
        <v>45</v>
      </c>
      <c r="F20" s="74">
        <v>11.372221937529314</v>
      </c>
      <c r="G20" s="74">
        <v>0</v>
      </c>
      <c r="H20" s="74">
        <v>11.372221937529421</v>
      </c>
    </row>
    <row r="21" spans="1:8" ht="15">
      <c r="A21">
        <v>4</v>
      </c>
      <c r="B21" s="30" t="s">
        <v>59</v>
      </c>
      <c r="C21" s="30">
        <v>1977</v>
      </c>
      <c r="D21" s="30" t="s">
        <v>34</v>
      </c>
      <c r="E21" s="30" t="s">
        <v>46</v>
      </c>
      <c r="F21" s="61">
        <v>39.07392</v>
      </c>
      <c r="G21" s="60">
        <v>0</v>
      </c>
      <c r="H21" s="60">
        <v>39.07392</v>
      </c>
    </row>
    <row r="22" spans="1:8" ht="15">
      <c r="A22">
        <v>4</v>
      </c>
      <c r="B22" s="30" t="s">
        <v>59</v>
      </c>
      <c r="C22" s="30">
        <v>1977</v>
      </c>
      <c r="D22" s="30" t="s">
        <v>34</v>
      </c>
      <c r="E22" s="30" t="s">
        <v>47</v>
      </c>
      <c r="F22" s="61">
        <v>52.9641</v>
      </c>
      <c r="G22" s="60">
        <v>0</v>
      </c>
      <c r="H22" s="60">
        <v>52.9641</v>
      </c>
    </row>
    <row r="23" spans="1:8" ht="15">
      <c r="A23">
        <v>4</v>
      </c>
      <c r="B23" s="30" t="s">
        <v>59</v>
      </c>
      <c r="C23" s="30">
        <v>1977</v>
      </c>
      <c r="D23" s="30" t="s">
        <v>34</v>
      </c>
      <c r="E23" s="30" t="s">
        <v>48</v>
      </c>
      <c r="F23" s="61">
        <v>49.46774</v>
      </c>
      <c r="G23" s="60">
        <v>0</v>
      </c>
      <c r="H23" s="60">
        <v>49.46774</v>
      </c>
    </row>
    <row r="24" spans="1:8" ht="15">
      <c r="A24">
        <v>4</v>
      </c>
      <c r="B24" s="30" t="s">
        <v>59</v>
      </c>
      <c r="C24" s="30">
        <v>1977</v>
      </c>
      <c r="D24" s="30" t="s">
        <v>34</v>
      </c>
      <c r="E24" s="30" t="s">
        <v>49</v>
      </c>
      <c r="F24" s="61">
        <v>44.43046</v>
      </c>
      <c r="G24" s="60">
        <v>0</v>
      </c>
      <c r="H24" s="60">
        <v>44.43046</v>
      </c>
    </row>
    <row r="25" spans="1:8" ht="15">
      <c r="A25">
        <v>4</v>
      </c>
      <c r="B25" s="30" t="s">
        <v>59</v>
      </c>
      <c r="C25" s="65">
        <v>1977</v>
      </c>
      <c r="D25" s="65" t="s">
        <v>34</v>
      </c>
      <c r="E25" s="65" t="s">
        <v>44</v>
      </c>
      <c r="F25" s="61">
        <v>46.484055</v>
      </c>
      <c r="G25" s="60">
        <v>0</v>
      </c>
      <c r="H25" s="60">
        <v>46.484055</v>
      </c>
    </row>
    <row r="26" spans="1:8" ht="15">
      <c r="A26" s="57">
        <v>4</v>
      </c>
      <c r="B26" s="79" t="s">
        <v>59</v>
      </c>
      <c r="C26" s="81">
        <v>1977</v>
      </c>
      <c r="D26" s="81" t="s">
        <v>34</v>
      </c>
      <c r="E26" s="81" t="s">
        <v>45</v>
      </c>
      <c r="F26" s="85">
        <v>6.0558707748074525</v>
      </c>
      <c r="G26" s="85">
        <v>0</v>
      </c>
      <c r="H26" s="85">
        <v>6.0558707748074525</v>
      </c>
    </row>
    <row r="27" spans="1:8" s="68" customFormat="1" ht="15">
      <c r="A27" s="68">
        <v>5</v>
      </c>
      <c r="B27" s="70" t="s">
        <v>60</v>
      </c>
      <c r="C27" s="70">
        <v>1977</v>
      </c>
      <c r="D27" s="70" t="s">
        <v>34</v>
      </c>
      <c r="E27" s="70" t="s">
        <v>46</v>
      </c>
      <c r="F27" s="72">
        <v>108.57644680000001</v>
      </c>
      <c r="G27" s="88">
        <v>0.8112467999999999</v>
      </c>
      <c r="H27" s="88">
        <v>107.76520000000001</v>
      </c>
    </row>
    <row r="28" spans="1:8" ht="15">
      <c r="A28">
        <v>5</v>
      </c>
      <c r="B28" s="30" t="s">
        <v>60</v>
      </c>
      <c r="C28" s="30">
        <v>1977</v>
      </c>
      <c r="D28" s="30" t="s">
        <v>34</v>
      </c>
      <c r="E28" s="30" t="s">
        <v>47</v>
      </c>
      <c r="F28" s="61">
        <v>99.7176702</v>
      </c>
      <c r="G28" s="60">
        <v>1.2168701999999998</v>
      </c>
      <c r="H28" s="60">
        <v>98.5008</v>
      </c>
    </row>
    <row r="29" spans="1:8" ht="15">
      <c r="A29">
        <v>5</v>
      </c>
      <c r="B29" s="30" t="s">
        <v>60</v>
      </c>
      <c r="C29" s="30">
        <v>1977</v>
      </c>
      <c r="D29" s="30" t="s">
        <v>34</v>
      </c>
      <c r="E29" s="30" t="s">
        <v>48</v>
      </c>
      <c r="F29" s="61">
        <v>91.76912340000001</v>
      </c>
      <c r="G29" s="60">
        <v>0.40562339999999997</v>
      </c>
      <c r="H29" s="60">
        <v>91.36350000000002</v>
      </c>
    </row>
    <row r="30" spans="1:8" ht="15">
      <c r="A30">
        <v>5</v>
      </c>
      <c r="B30" s="30" t="s">
        <v>60</v>
      </c>
      <c r="C30" s="30">
        <v>1977</v>
      </c>
      <c r="D30" s="30" t="s">
        <v>34</v>
      </c>
      <c r="E30" s="30" t="s">
        <v>49</v>
      </c>
      <c r="F30" s="61">
        <v>92.64512340000002</v>
      </c>
      <c r="G30" s="60">
        <v>0.40562339999999997</v>
      </c>
      <c r="H30" s="60">
        <v>92.23950000000002</v>
      </c>
    </row>
    <row r="31" spans="1:8" ht="15">
      <c r="A31">
        <v>5</v>
      </c>
      <c r="B31" s="30" t="s">
        <v>60</v>
      </c>
      <c r="C31" s="65">
        <v>1977</v>
      </c>
      <c r="D31" s="65" t="s">
        <v>34</v>
      </c>
      <c r="E31" s="65" t="s">
        <v>44</v>
      </c>
      <c r="F31" s="61">
        <v>98.17709095000001</v>
      </c>
      <c r="G31" s="60">
        <v>0.70984095</v>
      </c>
      <c r="H31" s="60">
        <v>97.46725</v>
      </c>
    </row>
    <row r="32" spans="1:8" ht="15">
      <c r="A32" s="57">
        <v>5</v>
      </c>
      <c r="B32" s="79" t="s">
        <v>60</v>
      </c>
      <c r="C32" s="81">
        <v>1977</v>
      </c>
      <c r="D32" s="81" t="s">
        <v>34</v>
      </c>
      <c r="E32" s="81" t="s">
        <v>45</v>
      </c>
      <c r="F32" s="85">
        <v>7.7928321684431205</v>
      </c>
      <c r="G32" s="85">
        <v>0.38835483870029214</v>
      </c>
      <c r="H32" s="85">
        <v>7.565296511703947</v>
      </c>
    </row>
    <row r="33" spans="1:8" s="68" customFormat="1" ht="15">
      <c r="A33" s="68">
        <v>6</v>
      </c>
      <c r="B33" s="70" t="s">
        <v>61</v>
      </c>
      <c r="C33" s="70">
        <v>1977</v>
      </c>
      <c r="D33" s="70" t="s">
        <v>34</v>
      </c>
      <c r="E33" s="70" t="s">
        <v>46</v>
      </c>
      <c r="F33" s="72">
        <v>77.89849</v>
      </c>
      <c r="G33" s="89">
        <v>6.49</v>
      </c>
      <c r="H33" s="88">
        <v>71.40849</v>
      </c>
    </row>
    <row r="34" spans="1:8" ht="15">
      <c r="A34">
        <v>6</v>
      </c>
      <c r="B34" s="30" t="s">
        <v>61</v>
      </c>
      <c r="C34" s="30">
        <v>1977</v>
      </c>
      <c r="D34" s="30" t="s">
        <v>34</v>
      </c>
      <c r="E34" s="30" t="s">
        <v>47</v>
      </c>
      <c r="F34" s="61">
        <v>64.33794</v>
      </c>
      <c r="G34" s="67">
        <v>7.2</v>
      </c>
      <c r="H34" s="60">
        <v>57.13794</v>
      </c>
    </row>
    <row r="35" spans="1:8" ht="15">
      <c r="A35">
        <v>6</v>
      </c>
      <c r="B35" s="30" t="s">
        <v>61</v>
      </c>
      <c r="C35" s="30">
        <v>1977</v>
      </c>
      <c r="D35" s="30" t="s">
        <v>34</v>
      </c>
      <c r="E35" s="30" t="s">
        <v>48</v>
      </c>
      <c r="F35" s="61">
        <v>90.88462</v>
      </c>
      <c r="G35" s="67">
        <v>9.37</v>
      </c>
      <c r="H35" s="60">
        <v>81.51462</v>
      </c>
    </row>
    <row r="36" spans="1:8" ht="15">
      <c r="A36">
        <v>6</v>
      </c>
      <c r="B36" s="30" t="s">
        <v>61</v>
      </c>
      <c r="C36" s="30">
        <v>1977</v>
      </c>
      <c r="D36" s="30" t="s">
        <v>34</v>
      </c>
      <c r="E36" s="30" t="s">
        <v>49</v>
      </c>
      <c r="F36" s="61">
        <v>138.23458</v>
      </c>
      <c r="G36" s="67">
        <v>14.870000000000001</v>
      </c>
      <c r="H36" s="60">
        <v>123.36458</v>
      </c>
    </row>
    <row r="37" spans="1:8" ht="15">
      <c r="A37">
        <v>6</v>
      </c>
      <c r="B37" s="30" t="s">
        <v>61</v>
      </c>
      <c r="C37" s="30">
        <v>1977</v>
      </c>
      <c r="D37" s="30" t="s">
        <v>34</v>
      </c>
      <c r="E37" s="30" t="s">
        <v>51</v>
      </c>
      <c r="F37" s="61">
        <v>77.41292000000001</v>
      </c>
      <c r="G37" s="67">
        <v>18.04</v>
      </c>
      <c r="H37" s="60">
        <v>59.37292000000001</v>
      </c>
    </row>
    <row r="38" spans="1:8" ht="15">
      <c r="A38">
        <v>6</v>
      </c>
      <c r="B38" s="30" t="s">
        <v>61</v>
      </c>
      <c r="C38" s="65">
        <v>1977</v>
      </c>
      <c r="D38" s="65" t="s">
        <v>34</v>
      </c>
      <c r="E38" s="65" t="s">
        <v>44</v>
      </c>
      <c r="F38" s="61">
        <v>89.75371</v>
      </c>
      <c r="G38" s="60">
        <v>11.194</v>
      </c>
      <c r="H38" s="60">
        <v>78.55971</v>
      </c>
    </row>
    <row r="39" spans="1:8" s="68" customFormat="1" ht="15">
      <c r="A39" s="68">
        <v>6</v>
      </c>
      <c r="B39" s="70" t="s">
        <v>61</v>
      </c>
      <c r="C39" s="73">
        <v>1977</v>
      </c>
      <c r="D39" s="73" t="s">
        <v>34</v>
      </c>
      <c r="E39" s="73" t="s">
        <v>45</v>
      </c>
      <c r="F39" s="74">
        <v>28.681337212333734</v>
      </c>
      <c r="G39" s="74">
        <v>5.044485107520884</v>
      </c>
      <c r="H39" s="74">
        <v>26.89968845893202</v>
      </c>
    </row>
    <row r="40" spans="1:8" ht="15">
      <c r="A40">
        <v>7</v>
      </c>
      <c r="B40" s="30" t="s">
        <v>62</v>
      </c>
      <c r="C40" s="30">
        <v>1977</v>
      </c>
      <c r="D40" s="30" t="s">
        <v>34</v>
      </c>
      <c r="E40" s="30" t="s">
        <v>46</v>
      </c>
      <c r="F40" s="61">
        <v>71.52539999999999</v>
      </c>
      <c r="G40" s="60">
        <v>4.078799999999999</v>
      </c>
      <c r="H40" s="60">
        <v>67.44659999999999</v>
      </c>
    </row>
    <row r="41" spans="1:8" ht="15">
      <c r="A41">
        <v>7</v>
      </c>
      <c r="B41" s="30" t="s">
        <v>62</v>
      </c>
      <c r="C41" s="30">
        <v>1977</v>
      </c>
      <c r="D41" s="30" t="s">
        <v>34</v>
      </c>
      <c r="E41" s="30" t="s">
        <v>47</v>
      </c>
      <c r="F41" s="61">
        <v>79.2448</v>
      </c>
      <c r="G41" s="60">
        <v>4.078799999999999</v>
      </c>
      <c r="H41" s="60">
        <v>75.166</v>
      </c>
    </row>
    <row r="42" spans="1:8" ht="15">
      <c r="A42">
        <v>7</v>
      </c>
      <c r="B42" s="30" t="s">
        <v>62</v>
      </c>
      <c r="C42" s="30">
        <v>1977</v>
      </c>
      <c r="D42" s="30" t="s">
        <v>34</v>
      </c>
      <c r="E42" s="30" t="s">
        <v>48</v>
      </c>
      <c r="F42" s="61">
        <v>72.29480000000001</v>
      </c>
      <c r="G42" s="60">
        <v>4.078799999999999</v>
      </c>
      <c r="H42" s="60">
        <v>68.21600000000001</v>
      </c>
    </row>
    <row r="43" spans="1:8" ht="15">
      <c r="A43">
        <v>7</v>
      </c>
      <c r="B43" s="30" t="s">
        <v>62</v>
      </c>
      <c r="C43" s="30">
        <v>1977</v>
      </c>
      <c r="D43" s="30" t="s">
        <v>34</v>
      </c>
      <c r="E43" s="30" t="s">
        <v>49</v>
      </c>
      <c r="F43" s="61">
        <v>75.9316</v>
      </c>
      <c r="G43" s="60">
        <v>4.078799999999999</v>
      </c>
      <c r="H43" s="60">
        <v>71.8528</v>
      </c>
    </row>
    <row r="44" spans="1:8" ht="15">
      <c r="A44">
        <v>7</v>
      </c>
      <c r="B44" s="30" t="s">
        <v>62</v>
      </c>
      <c r="C44" s="65">
        <v>1977</v>
      </c>
      <c r="D44" s="65" t="s">
        <v>34</v>
      </c>
      <c r="E44" s="65" t="s">
        <v>44</v>
      </c>
      <c r="F44" s="61">
        <v>74.74915</v>
      </c>
      <c r="G44" s="60">
        <v>4.078799999999999</v>
      </c>
      <c r="H44" s="60">
        <v>70.67035</v>
      </c>
    </row>
    <row r="45" spans="1:8" s="68" customFormat="1" ht="15">
      <c r="A45" s="68">
        <v>7</v>
      </c>
      <c r="B45" s="70" t="s">
        <v>62</v>
      </c>
      <c r="C45" s="73">
        <v>1977</v>
      </c>
      <c r="D45" s="73" t="s">
        <v>34</v>
      </c>
      <c r="E45" s="73" t="s">
        <v>45</v>
      </c>
      <c r="F45" s="74">
        <v>3.560217919828317</v>
      </c>
      <c r="G45" s="74">
        <v>0</v>
      </c>
      <c r="H45" s="74">
        <v>3.560217919828317</v>
      </c>
    </row>
    <row r="46" spans="1:8" ht="15">
      <c r="A46">
        <v>8</v>
      </c>
      <c r="B46" s="30" t="s">
        <v>63</v>
      </c>
      <c r="C46" s="30">
        <v>1977</v>
      </c>
      <c r="D46" s="30" t="s">
        <v>34</v>
      </c>
      <c r="E46" s="30" t="s">
        <v>46</v>
      </c>
      <c r="F46" s="61">
        <v>36.808234999999996</v>
      </c>
      <c r="G46" s="60">
        <v>2.261435</v>
      </c>
      <c r="H46" s="60">
        <v>34.5468</v>
      </c>
    </row>
    <row r="47" spans="1:8" ht="15">
      <c r="A47">
        <v>8</v>
      </c>
      <c r="B47" s="30" t="s">
        <v>63</v>
      </c>
      <c r="C47" s="30">
        <v>1977</v>
      </c>
      <c r="D47" s="30" t="s">
        <v>34</v>
      </c>
      <c r="E47" s="30" t="s">
        <v>47</v>
      </c>
      <c r="F47" s="61">
        <v>41.219935</v>
      </c>
      <c r="G47" s="60">
        <v>2.261435</v>
      </c>
      <c r="H47" s="60">
        <v>38.9585</v>
      </c>
    </row>
    <row r="48" spans="1:8" ht="15">
      <c r="A48">
        <v>8</v>
      </c>
      <c r="B48" s="30" t="s">
        <v>63</v>
      </c>
      <c r="C48" s="30">
        <v>1977</v>
      </c>
      <c r="D48" s="30" t="s">
        <v>34</v>
      </c>
      <c r="E48" s="30" t="s">
        <v>48</v>
      </c>
      <c r="F48" s="61">
        <v>41.903945</v>
      </c>
      <c r="G48" s="60">
        <v>2.261435</v>
      </c>
      <c r="H48" s="60">
        <v>39.64251</v>
      </c>
    </row>
    <row r="49" spans="1:8" ht="15">
      <c r="A49">
        <v>8</v>
      </c>
      <c r="B49" s="30" t="s">
        <v>63</v>
      </c>
      <c r="C49" s="30">
        <v>1977</v>
      </c>
      <c r="D49" s="30" t="s">
        <v>34</v>
      </c>
      <c r="E49" s="30" t="s">
        <v>49</v>
      </c>
      <c r="F49" s="61">
        <v>40.687835</v>
      </c>
      <c r="G49" s="60">
        <v>2.261435</v>
      </c>
      <c r="H49" s="60">
        <v>38.4264</v>
      </c>
    </row>
    <row r="50" spans="1:8" ht="15">
      <c r="A50">
        <v>8</v>
      </c>
      <c r="B50" s="30" t="s">
        <v>63</v>
      </c>
      <c r="C50" s="65">
        <v>1977</v>
      </c>
      <c r="D50" s="65" t="s">
        <v>34</v>
      </c>
      <c r="E50" s="65" t="s">
        <v>44</v>
      </c>
      <c r="F50" s="61">
        <v>40.1549875</v>
      </c>
      <c r="G50" s="60">
        <v>2.261435</v>
      </c>
      <c r="H50" s="60">
        <v>37.8935525</v>
      </c>
    </row>
    <row r="51" spans="1:8" s="68" customFormat="1" ht="15">
      <c r="A51" s="68">
        <v>8</v>
      </c>
      <c r="B51" s="70" t="s">
        <v>63</v>
      </c>
      <c r="C51" s="73">
        <v>1977</v>
      </c>
      <c r="D51" s="73" t="s">
        <v>34</v>
      </c>
      <c r="E51" s="73" t="s">
        <v>45</v>
      </c>
      <c r="F51" s="74">
        <v>2.2860186838748735</v>
      </c>
      <c r="G51" s="74">
        <v>0</v>
      </c>
      <c r="H51" s="74">
        <v>2.2860186838748735</v>
      </c>
    </row>
    <row r="52" spans="1:8" ht="15">
      <c r="A52">
        <v>9</v>
      </c>
      <c r="B52" s="30" t="s">
        <v>64</v>
      </c>
      <c r="C52" s="30">
        <v>1977</v>
      </c>
      <c r="D52" s="30" t="s">
        <v>34</v>
      </c>
      <c r="E52" s="30" t="s">
        <v>46</v>
      </c>
      <c r="F52" s="61">
        <v>76.79578000000001</v>
      </c>
      <c r="G52" s="60">
        <v>7.18</v>
      </c>
      <c r="H52" s="60">
        <v>69.61578</v>
      </c>
    </row>
    <row r="53" spans="1:8" ht="15">
      <c r="A53">
        <v>9</v>
      </c>
      <c r="B53" s="30" t="s">
        <v>64</v>
      </c>
      <c r="C53" s="30">
        <v>1977</v>
      </c>
      <c r="D53" s="30" t="s">
        <v>34</v>
      </c>
      <c r="E53" s="30" t="s">
        <v>47</v>
      </c>
      <c r="F53" s="61">
        <v>85.74568</v>
      </c>
      <c r="G53" s="60">
        <v>12.32</v>
      </c>
      <c r="H53" s="60">
        <v>73.42568</v>
      </c>
    </row>
    <row r="54" spans="1:8" ht="15">
      <c r="A54">
        <v>9</v>
      </c>
      <c r="B54" s="30" t="s">
        <v>64</v>
      </c>
      <c r="C54" s="30">
        <v>1977</v>
      </c>
      <c r="D54" s="30" t="s">
        <v>34</v>
      </c>
      <c r="E54" s="30" t="s">
        <v>48</v>
      </c>
      <c r="F54" s="61">
        <v>102.76786</v>
      </c>
      <c r="G54" s="60">
        <v>7.44</v>
      </c>
      <c r="H54" s="60">
        <v>95.32786</v>
      </c>
    </row>
    <row r="55" spans="1:8" ht="15">
      <c r="A55">
        <v>9</v>
      </c>
      <c r="B55" s="30" t="s">
        <v>64</v>
      </c>
      <c r="C55" s="30">
        <v>1977</v>
      </c>
      <c r="D55" s="30" t="s">
        <v>34</v>
      </c>
      <c r="E55" s="30" t="s">
        <v>49</v>
      </c>
      <c r="F55" s="61">
        <v>97.728</v>
      </c>
      <c r="G55" s="60">
        <v>12.41</v>
      </c>
      <c r="H55" s="60">
        <v>85.318</v>
      </c>
    </row>
    <row r="56" spans="1:8" ht="15">
      <c r="A56">
        <v>9</v>
      </c>
      <c r="B56" s="30" t="s">
        <v>64</v>
      </c>
      <c r="C56" s="30">
        <v>1977</v>
      </c>
      <c r="D56" s="30" t="s">
        <v>34</v>
      </c>
      <c r="E56" s="30" t="s">
        <v>51</v>
      </c>
      <c r="F56" s="61">
        <v>115.73862</v>
      </c>
      <c r="G56" s="60">
        <v>7.11</v>
      </c>
      <c r="H56" s="60">
        <v>108.62862</v>
      </c>
    </row>
    <row r="57" spans="1:8" s="68" customFormat="1" ht="15">
      <c r="A57" s="68">
        <v>9</v>
      </c>
      <c r="B57" s="70" t="s">
        <v>64</v>
      </c>
      <c r="C57" s="73">
        <v>1977</v>
      </c>
      <c r="D57" s="73" t="s">
        <v>34</v>
      </c>
      <c r="E57" s="73" t="s">
        <v>44</v>
      </c>
      <c r="F57" s="72">
        <v>95.755188</v>
      </c>
      <c r="G57" s="88">
        <v>9.292</v>
      </c>
      <c r="H57" s="88">
        <v>86.463188</v>
      </c>
    </row>
    <row r="58" spans="1:8" ht="15">
      <c r="A58" s="57">
        <v>9</v>
      </c>
      <c r="B58" s="79" t="s">
        <v>64</v>
      </c>
      <c r="C58" s="81">
        <v>1977</v>
      </c>
      <c r="D58" s="81" t="s">
        <v>34</v>
      </c>
      <c r="E58" s="81" t="s">
        <v>45</v>
      </c>
      <c r="F58" s="85">
        <v>15.10013669125286</v>
      </c>
      <c r="G58" s="85">
        <v>2.8081257094368097</v>
      </c>
      <c r="H58" s="85">
        <v>16.00790439234683</v>
      </c>
    </row>
    <row r="59" spans="1:8" ht="15">
      <c r="A59">
        <v>10</v>
      </c>
      <c r="B59" s="30" t="s">
        <v>65</v>
      </c>
      <c r="C59" s="30">
        <v>1977</v>
      </c>
      <c r="D59" s="30" t="s">
        <v>34</v>
      </c>
      <c r="E59" s="30" t="s">
        <v>46</v>
      </c>
      <c r="F59" s="61">
        <v>130.35128655</v>
      </c>
      <c r="G59" s="60">
        <v>99.27848655</v>
      </c>
      <c r="H59" s="60">
        <v>31.0728</v>
      </c>
    </row>
    <row r="60" spans="1:8" ht="15">
      <c r="A60">
        <v>10</v>
      </c>
      <c r="B60" s="30" t="s">
        <v>65</v>
      </c>
      <c r="C60" s="30">
        <v>1977</v>
      </c>
      <c r="D60" s="30" t="s">
        <v>34</v>
      </c>
      <c r="E60" s="30" t="s">
        <v>47</v>
      </c>
      <c r="F60" s="61">
        <v>114.21578655</v>
      </c>
      <c r="G60" s="60">
        <v>49.598486550000004</v>
      </c>
      <c r="H60" s="60">
        <v>64.6173</v>
      </c>
    </row>
    <row r="61" spans="1:8" ht="15">
      <c r="A61">
        <v>10</v>
      </c>
      <c r="B61" s="30" t="s">
        <v>65</v>
      </c>
      <c r="C61" s="30">
        <v>1977</v>
      </c>
      <c r="D61" s="30" t="s">
        <v>34</v>
      </c>
      <c r="E61" s="30" t="s">
        <v>48</v>
      </c>
      <c r="F61" s="61">
        <v>110.09498655</v>
      </c>
      <c r="G61" s="60">
        <v>48.30248655</v>
      </c>
      <c r="H61" s="60">
        <v>61.792500000000004</v>
      </c>
    </row>
    <row r="62" spans="1:8" ht="15">
      <c r="A62">
        <v>10</v>
      </c>
      <c r="B62" s="30" t="s">
        <v>65</v>
      </c>
      <c r="C62" s="30">
        <v>1977</v>
      </c>
      <c r="D62" s="30" t="s">
        <v>34</v>
      </c>
      <c r="E62" s="30" t="s">
        <v>49</v>
      </c>
      <c r="F62" s="61">
        <v>128.56508655</v>
      </c>
      <c r="G62" s="60">
        <v>98.19848655</v>
      </c>
      <c r="H62" s="60">
        <v>30.366600000000005</v>
      </c>
    </row>
    <row r="63" spans="1:8" s="68" customFormat="1" ht="15">
      <c r="A63" s="68">
        <v>10</v>
      </c>
      <c r="B63" s="70" t="s">
        <v>65</v>
      </c>
      <c r="C63" s="73">
        <v>1977</v>
      </c>
      <c r="D63" s="73" t="s">
        <v>34</v>
      </c>
      <c r="E63" s="73" t="s">
        <v>44</v>
      </c>
      <c r="F63" s="72">
        <v>120.80678655</v>
      </c>
      <c r="G63" s="88">
        <v>73.84448655</v>
      </c>
      <c r="H63" s="88">
        <v>46.9623</v>
      </c>
    </row>
    <row r="64" spans="1:8" ht="15">
      <c r="A64">
        <v>10</v>
      </c>
      <c r="B64" s="30" t="s">
        <v>65</v>
      </c>
      <c r="C64" s="65">
        <v>1977</v>
      </c>
      <c r="D64" s="65" t="s">
        <v>34</v>
      </c>
      <c r="E64" s="65" t="s">
        <v>52</v>
      </c>
      <c r="F64" s="66">
        <v>10.156650356293648</v>
      </c>
      <c r="G64" s="66">
        <v>28.753364742234943</v>
      </c>
      <c r="H64" s="66">
        <v>18.792971432426537</v>
      </c>
    </row>
    <row r="65" spans="1:8" ht="15">
      <c r="A65">
        <v>11</v>
      </c>
      <c r="B65" s="30" t="s">
        <v>66</v>
      </c>
      <c r="C65" s="30">
        <v>1977</v>
      </c>
      <c r="D65" s="30" t="s">
        <v>34</v>
      </c>
      <c r="E65" s="30" t="s">
        <v>46</v>
      </c>
      <c r="F65" s="61">
        <v>106.10183999999998</v>
      </c>
      <c r="G65" s="60">
        <v>10.02</v>
      </c>
      <c r="H65" s="60">
        <v>96.08183999999999</v>
      </c>
    </row>
    <row r="66" spans="1:8" ht="15">
      <c r="A66">
        <v>11</v>
      </c>
      <c r="B66" s="30" t="s">
        <v>66</v>
      </c>
      <c r="C66" s="30">
        <v>1977</v>
      </c>
      <c r="D66" s="30" t="s">
        <v>34</v>
      </c>
      <c r="E66" s="30" t="s">
        <v>47</v>
      </c>
      <c r="F66" s="61">
        <v>120.4035</v>
      </c>
      <c r="G66" s="60">
        <v>27.3</v>
      </c>
      <c r="H66" s="60">
        <v>93.1035</v>
      </c>
    </row>
    <row r="67" spans="1:8" ht="15">
      <c r="A67">
        <v>11</v>
      </c>
      <c r="B67" s="30" t="s">
        <v>66</v>
      </c>
      <c r="C67" s="30">
        <v>1977</v>
      </c>
      <c r="D67" s="30" t="s">
        <v>34</v>
      </c>
      <c r="E67" s="30" t="s">
        <v>48</v>
      </c>
      <c r="F67" s="61">
        <v>88.45384999999999</v>
      </c>
      <c r="G67" s="60">
        <v>11.630000000000003</v>
      </c>
      <c r="H67" s="60">
        <v>76.82385</v>
      </c>
    </row>
    <row r="68" spans="1:8" ht="15">
      <c r="A68">
        <v>11</v>
      </c>
      <c r="B68" s="30" t="s">
        <v>66</v>
      </c>
      <c r="C68" s="30">
        <v>1977</v>
      </c>
      <c r="D68" s="30" t="s">
        <v>34</v>
      </c>
      <c r="E68" s="30" t="s">
        <v>49</v>
      </c>
      <c r="F68" s="61">
        <v>100.41634</v>
      </c>
      <c r="G68" s="60">
        <v>12.890000000000002</v>
      </c>
      <c r="H68" s="60">
        <v>87.52634</v>
      </c>
    </row>
    <row r="69" spans="1:8" ht="15">
      <c r="A69">
        <v>11</v>
      </c>
      <c r="B69" s="30" t="s">
        <v>66</v>
      </c>
      <c r="C69" s="30">
        <v>1977</v>
      </c>
      <c r="D69" s="30" t="s">
        <v>34</v>
      </c>
      <c r="E69" s="30" t="s">
        <v>51</v>
      </c>
      <c r="F69" s="61">
        <v>95.46728</v>
      </c>
      <c r="G69" s="60">
        <v>10.62</v>
      </c>
      <c r="H69" s="60">
        <v>84.84728</v>
      </c>
    </row>
    <row r="70" spans="1:8" s="68" customFormat="1" ht="15">
      <c r="A70" s="68">
        <v>11</v>
      </c>
      <c r="B70" s="70" t="s">
        <v>66</v>
      </c>
      <c r="C70" s="73">
        <v>1977</v>
      </c>
      <c r="D70" s="73" t="s">
        <v>34</v>
      </c>
      <c r="E70" s="73" t="s">
        <v>44</v>
      </c>
      <c r="F70" s="72">
        <v>102.168562</v>
      </c>
      <c r="G70" s="88">
        <v>14.492</v>
      </c>
      <c r="H70" s="88">
        <v>87.676562</v>
      </c>
    </row>
    <row r="71" spans="1:8" ht="15">
      <c r="A71" s="57">
        <v>11</v>
      </c>
      <c r="B71" s="79" t="s">
        <v>66</v>
      </c>
      <c r="C71" s="81">
        <v>1977</v>
      </c>
      <c r="D71" s="81" t="s">
        <v>34</v>
      </c>
      <c r="E71" s="81" t="s">
        <v>45</v>
      </c>
      <c r="F71" s="85">
        <v>12.08360901503441</v>
      </c>
      <c r="G71" s="85">
        <v>7.242124688238944</v>
      </c>
      <c r="H71" s="85">
        <v>7.515136648007139</v>
      </c>
    </row>
    <row r="72" spans="1:8" ht="15">
      <c r="A72">
        <v>1</v>
      </c>
      <c r="B72" s="30" t="s">
        <v>56</v>
      </c>
      <c r="C72" s="30">
        <v>2011</v>
      </c>
      <c r="D72" s="30" t="s">
        <v>34</v>
      </c>
      <c r="E72" t="s">
        <v>46</v>
      </c>
      <c r="F72" s="61">
        <v>56.1473879202566</v>
      </c>
      <c r="G72" s="60">
        <v>3.2397194028871383</v>
      </c>
      <c r="H72" s="60">
        <v>52.90766851736946</v>
      </c>
    </row>
    <row r="73" spans="1:8" ht="15">
      <c r="A73">
        <v>1</v>
      </c>
      <c r="B73" s="30" t="s">
        <v>56</v>
      </c>
      <c r="C73" s="30">
        <v>2011</v>
      </c>
      <c r="D73" s="30" t="s">
        <v>34</v>
      </c>
      <c r="E73" t="s">
        <v>47</v>
      </c>
      <c r="F73" s="61">
        <v>40.435697663571695</v>
      </c>
      <c r="G73" s="60">
        <v>2.8270695681818174</v>
      </c>
      <c r="H73" s="60">
        <v>37.608628095389875</v>
      </c>
    </row>
    <row r="74" spans="1:8" ht="15">
      <c r="A74">
        <v>1</v>
      </c>
      <c r="B74" s="30" t="s">
        <v>56</v>
      </c>
      <c r="C74" s="30">
        <v>2011</v>
      </c>
      <c r="D74" s="30" t="s">
        <v>34</v>
      </c>
      <c r="E74" t="s">
        <v>48</v>
      </c>
      <c r="F74" s="61">
        <v>53.21522251097279</v>
      </c>
      <c r="G74" s="60">
        <v>2.0592283907072986</v>
      </c>
      <c r="H74" s="60">
        <v>51.15599412026549</v>
      </c>
    </row>
    <row r="75" spans="1:8" ht="15">
      <c r="A75">
        <v>1</v>
      </c>
      <c r="B75" s="30" t="s">
        <v>56</v>
      </c>
      <c r="C75" s="30">
        <v>2011</v>
      </c>
      <c r="D75" s="30" t="s">
        <v>34</v>
      </c>
      <c r="E75" t="s">
        <v>49</v>
      </c>
      <c r="F75" s="61">
        <v>65.39801640131726</v>
      </c>
      <c r="G75" s="60">
        <v>49.36188360824045</v>
      </c>
      <c r="H75" s="60">
        <v>16.03613279307682</v>
      </c>
    </row>
    <row r="76" spans="1:8" ht="15">
      <c r="A76">
        <v>1</v>
      </c>
      <c r="B76" s="30" t="s">
        <v>56</v>
      </c>
      <c r="C76" s="63">
        <v>2011</v>
      </c>
      <c r="D76" s="63" t="s">
        <v>34</v>
      </c>
      <c r="E76" s="63" t="s">
        <v>44</v>
      </c>
      <c r="F76" s="61">
        <v>53.799081124029584</v>
      </c>
      <c r="G76" s="60">
        <v>14.371975242504176</v>
      </c>
      <c r="H76" s="60">
        <v>39.427105881525414</v>
      </c>
    </row>
    <row r="77" spans="1:8" s="68" customFormat="1" ht="15">
      <c r="A77" s="68">
        <v>1</v>
      </c>
      <c r="B77" s="70" t="s">
        <v>56</v>
      </c>
      <c r="C77" s="77">
        <v>2011</v>
      </c>
      <c r="D77" s="77" t="s">
        <v>34</v>
      </c>
      <c r="E77" s="77" t="s">
        <v>45</v>
      </c>
      <c r="F77" s="78">
        <v>10.311332806952333</v>
      </c>
      <c r="G77" s="78">
        <v>23.33173368031005</v>
      </c>
      <c r="H77" s="78">
        <v>17.026810934317318</v>
      </c>
    </row>
    <row r="78" spans="1:8" ht="15">
      <c r="A78">
        <v>2</v>
      </c>
      <c r="B78" s="30" t="s">
        <v>57</v>
      </c>
      <c r="C78" s="30">
        <v>2011</v>
      </c>
      <c r="D78" s="30" t="s">
        <v>34</v>
      </c>
      <c r="E78" t="s">
        <v>46</v>
      </c>
      <c r="F78" s="61">
        <v>86.72464369585546</v>
      </c>
      <c r="G78" s="60">
        <v>6.363261562621547</v>
      </c>
      <c r="H78" s="60">
        <v>80.36138213323392</v>
      </c>
    </row>
    <row r="79" spans="1:8" ht="15">
      <c r="A79">
        <v>2</v>
      </c>
      <c r="B79" s="30" t="s">
        <v>57</v>
      </c>
      <c r="C79" s="30">
        <v>2011</v>
      </c>
      <c r="D79" s="30" t="s">
        <v>34</v>
      </c>
      <c r="E79" t="s">
        <v>47</v>
      </c>
      <c r="F79" s="61">
        <v>94.78294949905958</v>
      </c>
      <c r="G79" s="60">
        <v>11.979578172845583</v>
      </c>
      <c r="H79" s="60">
        <v>82.803371326214</v>
      </c>
    </row>
    <row r="80" spans="1:8" ht="15">
      <c r="A80">
        <v>2</v>
      </c>
      <c r="B80" s="30" t="s">
        <v>57</v>
      </c>
      <c r="C80" s="30">
        <v>2011</v>
      </c>
      <c r="D80" s="30" t="s">
        <v>34</v>
      </c>
      <c r="E80" t="s">
        <v>48</v>
      </c>
      <c r="F80" s="61">
        <v>74.9807701037524</v>
      </c>
      <c r="G80" s="60">
        <v>7.772128753176253</v>
      </c>
      <c r="H80" s="60">
        <v>67.20864135057616</v>
      </c>
    </row>
    <row r="81" spans="1:8" ht="15">
      <c r="A81">
        <v>2</v>
      </c>
      <c r="B81" s="30" t="s">
        <v>57</v>
      </c>
      <c r="C81" s="30">
        <v>2011</v>
      </c>
      <c r="D81" s="30" t="s">
        <v>34</v>
      </c>
      <c r="E81" t="s">
        <v>49</v>
      </c>
      <c r="F81" s="61">
        <v>81.80625855618062</v>
      </c>
      <c r="G81" s="60">
        <v>2.0819523381294958</v>
      </c>
      <c r="H81" s="60">
        <v>79.72430621805113</v>
      </c>
    </row>
    <row r="82" spans="1:8" ht="15">
      <c r="A82">
        <v>2</v>
      </c>
      <c r="B82" s="30" t="s">
        <v>57</v>
      </c>
      <c r="C82" s="30">
        <v>2011</v>
      </c>
      <c r="D82" s="30" t="s">
        <v>34</v>
      </c>
      <c r="E82" t="s">
        <v>51</v>
      </c>
      <c r="F82" s="61">
        <v>77.69234332524124</v>
      </c>
      <c r="G82" s="60">
        <v>7.226509786052665</v>
      </c>
      <c r="H82" s="60">
        <v>70.46583353918858</v>
      </c>
    </row>
    <row r="83" spans="1:8" s="68" customFormat="1" ht="15">
      <c r="A83" s="68">
        <v>2</v>
      </c>
      <c r="B83" s="70" t="s">
        <v>57</v>
      </c>
      <c r="C83" s="77">
        <v>2011</v>
      </c>
      <c r="D83" s="77" t="s">
        <v>34</v>
      </c>
      <c r="E83" s="77" t="s">
        <v>44</v>
      </c>
      <c r="F83" s="72">
        <v>83.19739303601787</v>
      </c>
      <c r="G83" s="88">
        <v>7.08468612256511</v>
      </c>
      <c r="H83" s="88">
        <v>76.11270691345275</v>
      </c>
    </row>
    <row r="84" spans="1:8" ht="15">
      <c r="A84" s="57">
        <v>2</v>
      </c>
      <c r="B84" s="79" t="s">
        <v>57</v>
      </c>
      <c r="C84" s="80">
        <v>2011</v>
      </c>
      <c r="D84" s="80" t="s">
        <v>34</v>
      </c>
      <c r="E84" s="80" t="s">
        <v>45</v>
      </c>
      <c r="F84" s="84">
        <v>7.848890616606225</v>
      </c>
      <c r="G84" s="84">
        <v>3.5355501063988886</v>
      </c>
      <c r="H84" s="84">
        <v>6.837935423015605</v>
      </c>
    </row>
    <row r="85" spans="1:8" ht="15">
      <c r="A85">
        <v>3</v>
      </c>
      <c r="B85" s="30" t="s">
        <v>58</v>
      </c>
      <c r="C85" s="30">
        <v>2011</v>
      </c>
      <c r="D85" s="30" t="s">
        <v>34</v>
      </c>
      <c r="E85" t="s">
        <v>46</v>
      </c>
      <c r="F85" s="61">
        <v>78.76758511237225</v>
      </c>
      <c r="G85" s="60">
        <v>6.08004375</v>
      </c>
      <c r="H85" s="60">
        <v>72.68754136237224</v>
      </c>
    </row>
    <row r="86" spans="1:8" ht="15">
      <c r="A86">
        <v>3</v>
      </c>
      <c r="B86" s="30" t="s">
        <v>58</v>
      </c>
      <c r="C86" s="30">
        <v>2011</v>
      </c>
      <c r="D86" s="30" t="s">
        <v>34</v>
      </c>
      <c r="E86" t="s">
        <v>47</v>
      </c>
      <c r="F86" s="61">
        <v>90.52926173745314</v>
      </c>
      <c r="G86" s="60">
        <v>3.8488858333333336</v>
      </c>
      <c r="H86" s="60">
        <v>86.68037590411981</v>
      </c>
    </row>
    <row r="87" spans="1:8" ht="15">
      <c r="A87">
        <v>3</v>
      </c>
      <c r="B87" s="30" t="s">
        <v>58</v>
      </c>
      <c r="C87" s="30">
        <v>2011</v>
      </c>
      <c r="D87" s="30" t="s">
        <v>34</v>
      </c>
      <c r="E87" t="s">
        <v>48</v>
      </c>
      <c r="F87" s="61">
        <v>84.01180088500045</v>
      </c>
      <c r="G87" s="60">
        <v>1.24183875</v>
      </c>
      <c r="H87" s="60">
        <v>82.76996213500045</v>
      </c>
    </row>
    <row r="88" spans="1:8" ht="15">
      <c r="A88">
        <v>3</v>
      </c>
      <c r="B88" s="30" t="s">
        <v>58</v>
      </c>
      <c r="C88" s="30">
        <v>2011</v>
      </c>
      <c r="D88" s="30" t="s">
        <v>34</v>
      </c>
      <c r="E88" t="s">
        <v>49</v>
      </c>
      <c r="F88" s="61">
        <v>59.867098885255885</v>
      </c>
      <c r="G88" s="60">
        <v>3.26986</v>
      </c>
      <c r="H88" s="60">
        <v>56.597238885255884</v>
      </c>
    </row>
    <row r="89" spans="1:8" s="68" customFormat="1" ht="15">
      <c r="A89" s="68">
        <v>3</v>
      </c>
      <c r="B89" s="70" t="s">
        <v>58</v>
      </c>
      <c r="C89" s="77">
        <v>2011</v>
      </c>
      <c r="D89" s="77" t="s">
        <v>34</v>
      </c>
      <c r="E89" s="77" t="s">
        <v>44</v>
      </c>
      <c r="F89" s="72">
        <v>78.29393665502043</v>
      </c>
      <c r="G89" s="88">
        <v>3.610157083333333</v>
      </c>
      <c r="H89" s="88">
        <v>74.6837795716871</v>
      </c>
    </row>
    <row r="90" spans="1:8" ht="15">
      <c r="A90" s="57">
        <v>3</v>
      </c>
      <c r="B90" s="79" t="s">
        <v>58</v>
      </c>
      <c r="C90" s="80">
        <v>2011</v>
      </c>
      <c r="D90" s="80" t="s">
        <v>34</v>
      </c>
      <c r="E90" s="80" t="s">
        <v>45</v>
      </c>
      <c r="F90" s="84">
        <v>13.193051760676477</v>
      </c>
      <c r="G90" s="84">
        <v>1.9901478500505352</v>
      </c>
      <c r="H90" s="84">
        <v>13.42153236408861</v>
      </c>
    </row>
    <row r="91" spans="1:8" ht="15">
      <c r="A91">
        <v>4</v>
      </c>
      <c r="B91" s="30" t="s">
        <v>59</v>
      </c>
      <c r="C91" s="30">
        <v>2011</v>
      </c>
      <c r="D91" s="30" t="s">
        <v>34</v>
      </c>
      <c r="E91" t="s">
        <v>46</v>
      </c>
      <c r="F91" s="61">
        <v>55.25312400776676</v>
      </c>
      <c r="G91" s="60">
        <v>3.545859520833333</v>
      </c>
      <c r="H91" s="60">
        <v>51.707264486933425</v>
      </c>
    </row>
    <row r="92" spans="1:8" ht="15">
      <c r="A92">
        <v>4</v>
      </c>
      <c r="B92" s="30" t="s">
        <v>59</v>
      </c>
      <c r="C92" s="30">
        <v>2011</v>
      </c>
      <c r="D92" s="30" t="s">
        <v>34</v>
      </c>
      <c r="E92" t="s">
        <v>47</v>
      </c>
      <c r="F92" s="61">
        <v>41.077852420756344</v>
      </c>
      <c r="G92" s="60">
        <v>3.113861375</v>
      </c>
      <c r="H92" s="60">
        <v>37.963991045756345</v>
      </c>
    </row>
    <row r="93" spans="1:8" ht="15">
      <c r="A93">
        <v>4</v>
      </c>
      <c r="B93" s="30" t="s">
        <v>59</v>
      </c>
      <c r="C93" s="30">
        <v>2011</v>
      </c>
      <c r="D93" s="30" t="s">
        <v>34</v>
      </c>
      <c r="E93" t="s">
        <v>48</v>
      </c>
      <c r="F93" s="61">
        <v>44.211556550662564</v>
      </c>
      <c r="G93" s="60">
        <v>8.572837566197041</v>
      </c>
      <c r="H93" s="60">
        <v>35.63871898446553</v>
      </c>
    </row>
    <row r="94" spans="1:8" ht="15">
      <c r="A94">
        <v>4</v>
      </c>
      <c r="B94" s="30" t="s">
        <v>59</v>
      </c>
      <c r="C94" s="30">
        <v>2011</v>
      </c>
      <c r="D94" s="30" t="s">
        <v>34</v>
      </c>
      <c r="E94" t="s">
        <v>49</v>
      </c>
      <c r="F94" s="61">
        <v>41.05295349302062</v>
      </c>
      <c r="G94" s="60">
        <v>2.5105250000000003</v>
      </c>
      <c r="H94" s="60">
        <v>38.542428493020616</v>
      </c>
    </row>
    <row r="95" spans="1:8" s="68" customFormat="1" ht="15">
      <c r="A95" s="68">
        <v>4</v>
      </c>
      <c r="B95" s="70" t="s">
        <v>59</v>
      </c>
      <c r="C95" s="77">
        <v>2011</v>
      </c>
      <c r="D95" s="77" t="s">
        <v>34</v>
      </c>
      <c r="E95" s="77" t="s">
        <v>44</v>
      </c>
      <c r="F95" s="72">
        <v>45.39887161805157</v>
      </c>
      <c r="G95" s="88">
        <v>4.435770865507593</v>
      </c>
      <c r="H95" s="88">
        <v>40.96310075254398</v>
      </c>
    </row>
    <row r="96" spans="1:8" ht="15">
      <c r="A96" s="57">
        <v>4</v>
      </c>
      <c r="B96" s="79" t="s">
        <v>59</v>
      </c>
      <c r="C96" s="80">
        <v>2011</v>
      </c>
      <c r="D96" s="80" t="s">
        <v>34</v>
      </c>
      <c r="E96" s="80" t="s">
        <v>45</v>
      </c>
      <c r="F96" s="84">
        <v>6.734840222859068</v>
      </c>
      <c r="G96" s="84">
        <v>2.7905363541251074</v>
      </c>
      <c r="H96" s="84">
        <v>7.271872954175073</v>
      </c>
    </row>
    <row r="97" spans="1:8" ht="15">
      <c r="A97">
        <v>5</v>
      </c>
      <c r="B97" s="30" t="s">
        <v>60</v>
      </c>
      <c r="C97" s="30">
        <v>2011</v>
      </c>
      <c r="D97" s="30" t="s">
        <v>34</v>
      </c>
      <c r="E97" t="s">
        <v>46</v>
      </c>
      <c r="F97" s="61">
        <v>41.69311518056198</v>
      </c>
      <c r="G97" s="60">
        <v>1.30975</v>
      </c>
      <c r="H97" s="60">
        <v>40.38336518056198</v>
      </c>
    </row>
    <row r="98" spans="1:8" ht="15">
      <c r="A98">
        <v>5</v>
      </c>
      <c r="B98" s="30" t="s">
        <v>60</v>
      </c>
      <c r="C98" s="30">
        <v>2011</v>
      </c>
      <c r="D98" s="30" t="s">
        <v>34</v>
      </c>
      <c r="E98" t="s">
        <v>47</v>
      </c>
      <c r="F98" s="61">
        <v>76.77921188448167</v>
      </c>
      <c r="G98" s="60">
        <v>2.8256345564970555</v>
      </c>
      <c r="H98" s="60">
        <v>73.95357732798462</v>
      </c>
    </row>
    <row r="99" spans="1:8" ht="15">
      <c r="A99">
        <v>5</v>
      </c>
      <c r="B99" s="30" t="s">
        <v>60</v>
      </c>
      <c r="C99" s="30">
        <v>2011</v>
      </c>
      <c r="D99" s="30" t="s">
        <v>34</v>
      </c>
      <c r="E99" t="s">
        <v>48</v>
      </c>
      <c r="F99" s="61">
        <v>88.10711072693371</v>
      </c>
      <c r="G99" s="60">
        <v>2.067080963997735</v>
      </c>
      <c r="H99" s="60">
        <v>86.04002976293597</v>
      </c>
    </row>
    <row r="100" spans="1:8" ht="15">
      <c r="A100">
        <v>5</v>
      </c>
      <c r="B100" s="30" t="s">
        <v>60</v>
      </c>
      <c r="C100" s="30">
        <v>2011</v>
      </c>
      <c r="D100" s="30" t="s">
        <v>34</v>
      </c>
      <c r="E100" t="s">
        <v>49</v>
      </c>
      <c r="F100" s="61">
        <v>63.35917369898331</v>
      </c>
      <c r="G100" s="60">
        <v>1.8728999999999998</v>
      </c>
      <c r="H100" s="60">
        <v>61.48627369898331</v>
      </c>
    </row>
    <row r="101" spans="1:8" s="68" customFormat="1" ht="15">
      <c r="A101" s="68">
        <v>5</v>
      </c>
      <c r="B101" s="70" t="s">
        <v>60</v>
      </c>
      <c r="C101" s="77">
        <v>2011</v>
      </c>
      <c r="D101" s="77" t="s">
        <v>34</v>
      </c>
      <c r="E101" s="77" t="s">
        <v>44</v>
      </c>
      <c r="F101" s="72">
        <v>67.48465287274017</v>
      </c>
      <c r="G101" s="88">
        <v>2.0188413801236975</v>
      </c>
      <c r="H101" s="88">
        <v>65.46581149261647</v>
      </c>
    </row>
    <row r="102" spans="1:8" ht="15">
      <c r="A102" s="57">
        <v>5</v>
      </c>
      <c r="B102" s="79" t="s">
        <v>60</v>
      </c>
      <c r="C102" s="80">
        <v>2011</v>
      </c>
      <c r="D102" s="80" t="s">
        <v>34</v>
      </c>
      <c r="E102" s="80" t="s">
        <v>45</v>
      </c>
      <c r="F102" s="84">
        <v>19.94908176759758</v>
      </c>
      <c r="G102" s="84">
        <v>0.6264587665848662</v>
      </c>
      <c r="H102" s="84">
        <v>19.496208694332054</v>
      </c>
    </row>
    <row r="103" spans="1:8" ht="15">
      <c r="A103">
        <v>6</v>
      </c>
      <c r="B103" s="30" t="s">
        <v>61</v>
      </c>
      <c r="C103" s="30">
        <v>2011</v>
      </c>
      <c r="D103" s="30" t="s">
        <v>34</v>
      </c>
      <c r="E103" t="s">
        <v>46</v>
      </c>
      <c r="F103" s="61">
        <v>77.45146142913799</v>
      </c>
      <c r="G103" s="60">
        <v>6.715622219503011</v>
      </c>
      <c r="H103" s="60">
        <v>70.73583920963497</v>
      </c>
    </row>
    <row r="104" spans="1:8" ht="15">
      <c r="A104">
        <v>6</v>
      </c>
      <c r="B104" s="30" t="s">
        <v>61</v>
      </c>
      <c r="C104" s="30">
        <v>2011</v>
      </c>
      <c r="D104" s="30" t="s">
        <v>34</v>
      </c>
      <c r="E104" t="s">
        <v>47</v>
      </c>
      <c r="F104" s="61">
        <v>67.9058111190362</v>
      </c>
      <c r="G104" s="60">
        <v>10.02652329912337</v>
      </c>
      <c r="H104" s="60">
        <v>57.879287819912825</v>
      </c>
    </row>
    <row r="105" spans="1:8" ht="15">
      <c r="A105">
        <v>6</v>
      </c>
      <c r="B105" s="30" t="s">
        <v>61</v>
      </c>
      <c r="C105" s="30">
        <v>2011</v>
      </c>
      <c r="D105" s="30" t="s">
        <v>34</v>
      </c>
      <c r="E105" t="s">
        <v>48</v>
      </c>
      <c r="F105" s="61">
        <v>58.6055843247517</v>
      </c>
      <c r="G105" s="60">
        <v>7.111058006269593</v>
      </c>
      <c r="H105" s="60">
        <v>51.49452631848211</v>
      </c>
    </row>
    <row r="106" spans="1:8" ht="15">
      <c r="A106">
        <v>6</v>
      </c>
      <c r="B106" s="30" t="s">
        <v>61</v>
      </c>
      <c r="C106" s="30">
        <v>2011</v>
      </c>
      <c r="D106" s="30" t="s">
        <v>34</v>
      </c>
      <c r="E106" t="s">
        <v>49</v>
      </c>
      <c r="F106" s="61">
        <v>60.0070308650913</v>
      </c>
      <c r="G106" s="60">
        <v>5.659410083056479</v>
      </c>
      <c r="H106" s="60">
        <v>54.347620782034824</v>
      </c>
    </row>
    <row r="107" spans="1:8" ht="15">
      <c r="A107">
        <v>6</v>
      </c>
      <c r="B107" s="30" t="s">
        <v>61</v>
      </c>
      <c r="C107" s="30">
        <v>2011</v>
      </c>
      <c r="D107" s="30" t="s">
        <v>34</v>
      </c>
      <c r="E107" t="s">
        <v>51</v>
      </c>
      <c r="F107" s="61">
        <v>88.85548368173028</v>
      </c>
      <c r="G107" s="60">
        <v>6.2334408713802585</v>
      </c>
      <c r="H107" s="60">
        <v>82.62204281035002</v>
      </c>
    </row>
    <row r="108" spans="1:8" s="68" customFormat="1" ht="15">
      <c r="A108" s="68">
        <v>6</v>
      </c>
      <c r="B108" s="70" t="s">
        <v>61</v>
      </c>
      <c r="C108" s="77">
        <v>2011</v>
      </c>
      <c r="D108" s="77" t="s">
        <v>34</v>
      </c>
      <c r="E108" s="77" t="s">
        <v>44</v>
      </c>
      <c r="F108" s="72">
        <v>70.56507428394949</v>
      </c>
      <c r="G108" s="88">
        <v>7.149210895866543</v>
      </c>
      <c r="H108" s="88">
        <v>63.41586338808295</v>
      </c>
    </row>
    <row r="109" spans="1:8" ht="15">
      <c r="A109" s="57">
        <v>6</v>
      </c>
      <c r="B109" s="79" t="s">
        <v>61</v>
      </c>
      <c r="C109" s="80">
        <v>2011</v>
      </c>
      <c r="D109" s="80" t="s">
        <v>34</v>
      </c>
      <c r="E109" s="80" t="s">
        <v>45</v>
      </c>
      <c r="F109" s="84">
        <v>12.683993509052657</v>
      </c>
      <c r="G109" s="84">
        <v>1.6975366453178529</v>
      </c>
      <c r="H109" s="84">
        <v>13.014072619088813</v>
      </c>
    </row>
    <row r="110" spans="1:8" ht="15">
      <c r="A110">
        <v>7</v>
      </c>
      <c r="B110" s="30" t="s">
        <v>62</v>
      </c>
      <c r="C110" s="30">
        <v>2011</v>
      </c>
      <c r="D110" s="30" t="s">
        <v>34</v>
      </c>
      <c r="E110" t="s">
        <v>46</v>
      </c>
      <c r="F110" s="61">
        <v>86.5960109799879</v>
      </c>
      <c r="G110" s="60">
        <v>19.29595236497545</v>
      </c>
      <c r="H110" s="60">
        <v>67.30005861501245</v>
      </c>
    </row>
    <row r="111" spans="1:8" ht="15">
      <c r="A111">
        <v>7</v>
      </c>
      <c r="B111" s="30" t="s">
        <v>62</v>
      </c>
      <c r="C111" s="30">
        <v>2011</v>
      </c>
      <c r="D111" s="30" t="s">
        <v>34</v>
      </c>
      <c r="E111" t="s">
        <v>47</v>
      </c>
      <c r="F111" s="61">
        <v>116.25431326104791</v>
      </c>
      <c r="G111" s="60">
        <v>15.582248651205157</v>
      </c>
      <c r="H111" s="60">
        <v>100.67206460984275</v>
      </c>
    </row>
    <row r="112" spans="1:8" ht="15">
      <c r="A112">
        <v>7</v>
      </c>
      <c r="B112" s="30" t="s">
        <v>62</v>
      </c>
      <c r="C112" s="30">
        <v>2011</v>
      </c>
      <c r="D112" s="30" t="s">
        <v>34</v>
      </c>
      <c r="E112" t="s">
        <v>48</v>
      </c>
      <c r="F112" s="61">
        <v>100.04264714238884</v>
      </c>
      <c r="G112" s="60">
        <v>14.484189442861929</v>
      </c>
      <c r="H112" s="60">
        <v>85.55845769952691</v>
      </c>
    </row>
    <row r="113" spans="1:8" ht="15">
      <c r="A113">
        <v>7</v>
      </c>
      <c r="B113" s="30" t="s">
        <v>62</v>
      </c>
      <c r="C113" s="30">
        <v>2011</v>
      </c>
      <c r="D113" s="30" t="s">
        <v>34</v>
      </c>
      <c r="E113" t="s">
        <v>49</v>
      </c>
      <c r="F113" s="61">
        <v>67.38685911432937</v>
      </c>
      <c r="G113" s="60">
        <v>13.2663474292572</v>
      </c>
      <c r="H113" s="60">
        <v>54.12051168507217</v>
      </c>
    </row>
    <row r="114" spans="1:8" ht="15">
      <c r="A114">
        <v>7</v>
      </c>
      <c r="B114" s="30" t="s">
        <v>62</v>
      </c>
      <c r="C114" s="63">
        <v>2011</v>
      </c>
      <c r="D114" s="63" t="s">
        <v>34</v>
      </c>
      <c r="E114" s="63" t="s">
        <v>44</v>
      </c>
      <c r="F114" s="61">
        <v>92.5699576244385</v>
      </c>
      <c r="G114" s="60">
        <v>15.657184472074933</v>
      </c>
      <c r="H114" s="60">
        <v>76.91277315236357</v>
      </c>
    </row>
    <row r="115" spans="1:8" s="68" customFormat="1" ht="15">
      <c r="A115" s="68">
        <v>7</v>
      </c>
      <c r="B115" s="70" t="s">
        <v>62</v>
      </c>
      <c r="C115" s="77">
        <v>2011</v>
      </c>
      <c r="D115" s="77" t="s">
        <v>34</v>
      </c>
      <c r="E115" s="77" t="s">
        <v>45</v>
      </c>
      <c r="F115" s="78">
        <v>20.70962964125365</v>
      </c>
      <c r="G115" s="78">
        <v>2.603732337723491</v>
      </c>
      <c r="H115" s="78">
        <v>20.42174703121226</v>
      </c>
    </row>
    <row r="116" spans="1:8" ht="15">
      <c r="A116">
        <v>8</v>
      </c>
      <c r="B116" s="30" t="s">
        <v>63</v>
      </c>
      <c r="C116" s="30">
        <v>2011</v>
      </c>
      <c r="D116" s="30" t="s">
        <v>34</v>
      </c>
      <c r="E116" t="s">
        <v>46</v>
      </c>
      <c r="F116" s="61">
        <v>56.717496084544884</v>
      </c>
      <c r="G116" s="60">
        <v>13.298217777543265</v>
      </c>
      <c r="H116" s="60">
        <v>43.41927830700162</v>
      </c>
    </row>
    <row r="117" spans="1:8" ht="15">
      <c r="A117">
        <v>8</v>
      </c>
      <c r="B117" s="30" t="s">
        <v>63</v>
      </c>
      <c r="C117" s="30">
        <v>2011</v>
      </c>
      <c r="D117" s="30" t="s">
        <v>34</v>
      </c>
      <c r="E117" t="s">
        <v>47</v>
      </c>
      <c r="F117" s="61">
        <v>72.46123849366305</v>
      </c>
      <c r="G117" s="60">
        <v>19.961578026267226</v>
      </c>
      <c r="H117" s="60">
        <v>52.49966046739583</v>
      </c>
    </row>
    <row r="118" spans="1:8" ht="15">
      <c r="A118">
        <v>8</v>
      </c>
      <c r="B118" s="30" t="s">
        <v>63</v>
      </c>
      <c r="C118" s="30">
        <v>2011</v>
      </c>
      <c r="D118" s="30" t="s">
        <v>34</v>
      </c>
      <c r="E118" t="s">
        <v>48</v>
      </c>
      <c r="F118" s="61">
        <v>69.14831312304705</v>
      </c>
      <c r="G118" s="60">
        <v>14.120004208128943</v>
      </c>
      <c r="H118" s="60">
        <v>55.0283089149181</v>
      </c>
    </row>
    <row r="119" spans="1:8" ht="15">
      <c r="A119">
        <v>8</v>
      </c>
      <c r="B119" s="30" t="s">
        <v>63</v>
      </c>
      <c r="C119" s="30">
        <v>2011</v>
      </c>
      <c r="D119" s="30" t="s">
        <v>34</v>
      </c>
      <c r="E119" t="s">
        <v>49</v>
      </c>
      <c r="F119" s="61">
        <v>70.33405916561773</v>
      </c>
      <c r="G119" s="60">
        <v>14.251864590343203</v>
      </c>
      <c r="H119" s="60">
        <v>56.082194575274535</v>
      </c>
    </row>
    <row r="120" spans="1:8" ht="15">
      <c r="A120">
        <v>8</v>
      </c>
      <c r="B120" s="30" t="s">
        <v>63</v>
      </c>
      <c r="C120" s="63">
        <v>2011</v>
      </c>
      <c r="D120" s="63" t="s">
        <v>34</v>
      </c>
      <c r="E120" s="63" t="s">
        <v>44</v>
      </c>
      <c r="F120" s="61">
        <v>67.16527671671818</v>
      </c>
      <c r="G120" s="60">
        <v>15.40791615057066</v>
      </c>
      <c r="H120" s="60">
        <v>51.75736056614752</v>
      </c>
    </row>
    <row r="121" spans="1:8" s="68" customFormat="1" ht="15">
      <c r="A121" s="68">
        <v>8</v>
      </c>
      <c r="B121" s="70" t="s">
        <v>63</v>
      </c>
      <c r="C121" s="77">
        <v>2011</v>
      </c>
      <c r="D121" s="77" t="s">
        <v>34</v>
      </c>
      <c r="E121" s="77" t="s">
        <v>45</v>
      </c>
      <c r="F121" s="78">
        <v>7.098754512310734</v>
      </c>
      <c r="G121" s="78">
        <v>3.064954381646117</v>
      </c>
      <c r="H121" s="78">
        <v>5.7584117373486325</v>
      </c>
    </row>
    <row r="122" spans="1:8" ht="15">
      <c r="A122">
        <v>9</v>
      </c>
      <c r="B122" s="30" t="s">
        <v>64</v>
      </c>
      <c r="C122" s="30">
        <v>2011</v>
      </c>
      <c r="D122" s="30" t="s">
        <v>34</v>
      </c>
      <c r="E122" t="s">
        <v>46</v>
      </c>
      <c r="F122" s="61">
        <v>81.74632784193444</v>
      </c>
      <c r="G122" s="60">
        <v>9.863377570480932</v>
      </c>
      <c r="H122" s="60">
        <v>71.88295027145351</v>
      </c>
    </row>
    <row r="123" spans="1:8" ht="15">
      <c r="A123">
        <v>9</v>
      </c>
      <c r="B123" s="30" t="s">
        <v>64</v>
      </c>
      <c r="C123" s="30">
        <v>2011</v>
      </c>
      <c r="D123" s="30" t="s">
        <v>34</v>
      </c>
      <c r="E123" t="s">
        <v>47</v>
      </c>
      <c r="F123" s="61">
        <v>78.00208452086491</v>
      </c>
      <c r="G123" s="60">
        <v>9.600668933438156</v>
      </c>
      <c r="H123" s="60">
        <v>68.40141558742675</v>
      </c>
    </row>
    <row r="124" spans="1:8" ht="15">
      <c r="A124">
        <v>9</v>
      </c>
      <c r="B124" s="30" t="s">
        <v>64</v>
      </c>
      <c r="C124" s="30">
        <v>2011</v>
      </c>
      <c r="D124" s="30" t="s">
        <v>34</v>
      </c>
      <c r="E124" t="s">
        <v>48</v>
      </c>
      <c r="F124" s="61">
        <v>94.32778264064316</v>
      </c>
      <c r="G124" s="60">
        <v>8.405900338680928</v>
      </c>
      <c r="H124" s="60">
        <v>85.92188230196224</v>
      </c>
    </row>
    <row r="125" spans="1:8" ht="15">
      <c r="A125">
        <v>9</v>
      </c>
      <c r="B125" s="30" t="s">
        <v>64</v>
      </c>
      <c r="C125" s="30">
        <v>2011</v>
      </c>
      <c r="D125" s="30" t="s">
        <v>34</v>
      </c>
      <c r="E125" t="s">
        <v>49</v>
      </c>
      <c r="F125" s="61">
        <v>68.76070996946189</v>
      </c>
      <c r="G125" s="60">
        <v>6.749067064199221</v>
      </c>
      <c r="H125" s="60">
        <v>62.01164290526267</v>
      </c>
    </row>
    <row r="126" spans="1:8" ht="15">
      <c r="A126">
        <v>9</v>
      </c>
      <c r="B126" s="30" t="s">
        <v>64</v>
      </c>
      <c r="C126" s="30">
        <v>2011</v>
      </c>
      <c r="D126" s="30" t="s">
        <v>34</v>
      </c>
      <c r="E126" t="s">
        <v>51</v>
      </c>
      <c r="F126" s="61">
        <v>75.85800855140714</v>
      </c>
      <c r="G126" s="60">
        <v>3.7378645122950815</v>
      </c>
      <c r="H126" s="60">
        <v>72.12014403911206</v>
      </c>
    </row>
    <row r="127" spans="1:8" ht="15">
      <c r="A127">
        <v>9</v>
      </c>
      <c r="B127" s="30" t="s">
        <v>64</v>
      </c>
      <c r="C127" s="63">
        <v>2011</v>
      </c>
      <c r="D127" s="63" t="s">
        <v>34</v>
      </c>
      <c r="E127" s="63" t="s">
        <v>44</v>
      </c>
      <c r="F127" s="61">
        <v>79.73898270486231</v>
      </c>
      <c r="G127" s="60">
        <v>7.671375683818864</v>
      </c>
      <c r="H127" s="60">
        <v>72.06760702104344</v>
      </c>
    </row>
    <row r="128" spans="1:8" ht="15">
      <c r="A128" s="57">
        <v>9</v>
      </c>
      <c r="B128" s="79" t="s">
        <v>64</v>
      </c>
      <c r="C128" s="80">
        <v>2011</v>
      </c>
      <c r="D128" s="80" t="s">
        <v>34</v>
      </c>
      <c r="E128" s="80" t="s">
        <v>45</v>
      </c>
      <c r="F128" s="84">
        <v>9.426873368192812</v>
      </c>
      <c r="G128" s="84">
        <v>2.519411365234144</v>
      </c>
      <c r="H128" s="84">
        <v>8.754158665153264</v>
      </c>
    </row>
    <row r="129" spans="1:8" ht="15">
      <c r="A129">
        <v>10</v>
      </c>
      <c r="B129" s="30" t="s">
        <v>65</v>
      </c>
      <c r="C129">
        <v>2011</v>
      </c>
      <c r="D129" s="30" t="s">
        <v>34</v>
      </c>
      <c r="E129" t="s">
        <v>46</v>
      </c>
      <c r="F129" s="61">
        <v>84.46202804783753</v>
      </c>
      <c r="G129" s="60">
        <v>36.54907831096625</v>
      </c>
      <c r="H129" s="60">
        <v>47.91294973687128</v>
      </c>
    </row>
    <row r="130" spans="1:8" ht="15">
      <c r="A130">
        <v>10</v>
      </c>
      <c r="B130" s="30" t="s">
        <v>65</v>
      </c>
      <c r="C130">
        <v>2011</v>
      </c>
      <c r="D130" s="30" t="s">
        <v>34</v>
      </c>
      <c r="E130" t="s">
        <v>47</v>
      </c>
      <c r="F130" s="61">
        <v>76.65069568464517</v>
      </c>
      <c r="G130" s="60">
        <v>41.77366891304349</v>
      </c>
      <c r="H130" s="60">
        <v>34.877026771601685</v>
      </c>
    </row>
    <row r="131" spans="1:8" ht="15">
      <c r="A131">
        <v>10</v>
      </c>
      <c r="B131" s="30" t="s">
        <v>65</v>
      </c>
      <c r="C131">
        <v>2011</v>
      </c>
      <c r="D131" s="30" t="s">
        <v>34</v>
      </c>
      <c r="E131" t="s">
        <v>48</v>
      </c>
      <c r="F131" s="61">
        <v>109.86150947223803</v>
      </c>
      <c r="G131" s="60">
        <v>42.047226603260874</v>
      </c>
      <c r="H131" s="60">
        <v>67.81428286897716</v>
      </c>
    </row>
    <row r="132" spans="1:8" ht="15">
      <c r="A132">
        <v>10</v>
      </c>
      <c r="B132" s="30" t="s">
        <v>65</v>
      </c>
      <c r="C132">
        <v>2011</v>
      </c>
      <c r="D132" s="30" t="s">
        <v>34</v>
      </c>
      <c r="E132" t="s">
        <v>49</v>
      </c>
      <c r="F132" s="61">
        <v>74.05790216699927</v>
      </c>
      <c r="G132" s="60">
        <v>38.497254865</v>
      </c>
      <c r="H132" s="60">
        <v>35.56064730199926</v>
      </c>
    </row>
    <row r="133" spans="1:8" ht="15">
      <c r="A133">
        <v>10</v>
      </c>
      <c r="B133" s="30" t="s">
        <v>65</v>
      </c>
      <c r="C133" s="63">
        <v>2011</v>
      </c>
      <c r="D133" s="63" t="s">
        <v>34</v>
      </c>
      <c r="E133" s="63" t="s">
        <v>44</v>
      </c>
      <c r="F133" s="61">
        <v>86.25803384293</v>
      </c>
      <c r="G133" s="60">
        <v>39.71680717306765</v>
      </c>
      <c r="H133" s="60">
        <v>46.54122666986235</v>
      </c>
    </row>
    <row r="134" spans="1:8" s="68" customFormat="1" ht="15">
      <c r="A134" s="68">
        <v>10</v>
      </c>
      <c r="B134" s="70" t="s">
        <v>65</v>
      </c>
      <c r="C134" s="77">
        <v>2011</v>
      </c>
      <c r="D134" s="77" t="s">
        <v>34</v>
      </c>
      <c r="E134" s="77" t="s">
        <v>45</v>
      </c>
      <c r="F134" s="78">
        <v>16.34517113193804</v>
      </c>
      <c r="G134" s="78">
        <v>2.657276106209884</v>
      </c>
      <c r="H134" s="78">
        <v>15.395358897448999</v>
      </c>
    </row>
    <row r="135" spans="1:8" ht="15">
      <c r="A135">
        <v>11</v>
      </c>
      <c r="B135" s="30" t="s">
        <v>66</v>
      </c>
      <c r="C135">
        <v>2011</v>
      </c>
      <c r="D135" s="30" t="s">
        <v>34</v>
      </c>
      <c r="E135" t="s">
        <v>46</v>
      </c>
      <c r="F135" s="61">
        <v>57.269160551750076</v>
      </c>
      <c r="G135" s="60">
        <v>10.637858562628336</v>
      </c>
      <c r="H135" s="60">
        <v>46.63130198912174</v>
      </c>
    </row>
    <row r="136" spans="1:8" ht="15">
      <c r="A136">
        <v>11</v>
      </c>
      <c r="B136" s="30" t="s">
        <v>66</v>
      </c>
      <c r="C136">
        <v>2011</v>
      </c>
      <c r="D136" s="30" t="s">
        <v>34</v>
      </c>
      <c r="E136" t="s">
        <v>47</v>
      </c>
      <c r="F136" s="61">
        <v>38.62033176413436</v>
      </c>
      <c r="G136" s="60">
        <v>6.950993615384615</v>
      </c>
      <c r="H136" s="60">
        <v>31.669338148749745</v>
      </c>
    </row>
    <row r="137" spans="1:8" ht="15">
      <c r="A137">
        <v>11</v>
      </c>
      <c r="B137" s="30" t="s">
        <v>66</v>
      </c>
      <c r="C137">
        <v>2011</v>
      </c>
      <c r="D137" s="30" t="s">
        <v>34</v>
      </c>
      <c r="E137" t="s">
        <v>48</v>
      </c>
      <c r="F137" s="61">
        <v>29.396247286517344</v>
      </c>
      <c r="G137" s="60">
        <v>7.0908338305898475</v>
      </c>
      <c r="H137" s="60">
        <v>22.305413455927496</v>
      </c>
    </row>
    <row r="138" spans="1:8" ht="15">
      <c r="A138">
        <v>11</v>
      </c>
      <c r="B138" s="30" t="s">
        <v>66</v>
      </c>
      <c r="C138">
        <v>2011</v>
      </c>
      <c r="D138" s="30" t="s">
        <v>34</v>
      </c>
      <c r="E138" t="s">
        <v>49</v>
      </c>
      <c r="F138" s="61">
        <v>72.96270437653168</v>
      </c>
      <c r="G138" s="60">
        <v>9.33272492715921</v>
      </c>
      <c r="H138" s="60">
        <v>63.62997944937247</v>
      </c>
    </row>
    <row r="139" spans="1:8" ht="15">
      <c r="A139">
        <v>11</v>
      </c>
      <c r="B139" s="30" t="s">
        <v>66</v>
      </c>
      <c r="C139">
        <v>2011</v>
      </c>
      <c r="D139" s="30" t="s">
        <v>34</v>
      </c>
      <c r="E139" t="s">
        <v>51</v>
      </c>
      <c r="F139" s="61">
        <v>47.79389890434625</v>
      </c>
      <c r="G139" s="60">
        <v>7.766842708333333</v>
      </c>
      <c r="H139" s="60">
        <v>40.027056196012914</v>
      </c>
    </row>
    <row r="140" spans="1:8" ht="15">
      <c r="A140">
        <v>11</v>
      </c>
      <c r="B140" s="30" t="s">
        <v>66</v>
      </c>
      <c r="C140" s="63">
        <v>2011</v>
      </c>
      <c r="D140" s="63" t="s">
        <v>34</v>
      </c>
      <c r="E140" s="63" t="s">
        <v>44</v>
      </c>
      <c r="F140" s="61">
        <v>49.20846857665593</v>
      </c>
      <c r="G140" s="60">
        <v>8.355850728819068</v>
      </c>
      <c r="H140" s="60">
        <v>40.852617847836875</v>
      </c>
    </row>
    <row r="141" spans="1:8" s="68" customFormat="1" ht="15">
      <c r="A141" s="68">
        <v>11</v>
      </c>
      <c r="B141" s="70" t="s">
        <v>66</v>
      </c>
      <c r="C141" s="77">
        <v>2011</v>
      </c>
      <c r="D141" s="77" t="s">
        <v>34</v>
      </c>
      <c r="E141" s="77" t="s">
        <v>45</v>
      </c>
      <c r="F141" s="78">
        <v>16.85135183391351</v>
      </c>
      <c r="G141" s="78">
        <v>1.5876605952720952</v>
      </c>
      <c r="H141" s="78">
        <v>15.6621706729921</v>
      </c>
    </row>
    <row r="142" spans="1:8" ht="15">
      <c r="A142">
        <v>1</v>
      </c>
      <c r="B142" s="30" t="s">
        <v>56</v>
      </c>
      <c r="C142" s="30">
        <v>1977</v>
      </c>
      <c r="D142" s="30" t="s">
        <v>39</v>
      </c>
      <c r="E142" s="30" t="s">
        <v>40</v>
      </c>
      <c r="F142" s="61">
        <v>53.53728</v>
      </c>
      <c r="G142" s="60">
        <v>0</v>
      </c>
      <c r="H142" s="60">
        <v>53.53728</v>
      </c>
    </row>
    <row r="143" spans="1:8" ht="15">
      <c r="A143">
        <v>1</v>
      </c>
      <c r="B143" s="30" t="s">
        <v>56</v>
      </c>
      <c r="C143" s="30">
        <v>1977</v>
      </c>
      <c r="D143" s="30" t="s">
        <v>39</v>
      </c>
      <c r="E143" s="30" t="s">
        <v>41</v>
      </c>
      <c r="F143" s="61">
        <v>58.19904</v>
      </c>
      <c r="G143" s="60">
        <v>0</v>
      </c>
      <c r="H143" s="60">
        <v>58.19904</v>
      </c>
    </row>
    <row r="144" spans="1:8" ht="15">
      <c r="A144">
        <v>1</v>
      </c>
      <c r="B144" s="30" t="s">
        <v>56</v>
      </c>
      <c r="C144" s="30">
        <v>1977</v>
      </c>
      <c r="D144" s="30" t="s">
        <v>39</v>
      </c>
      <c r="E144" s="30" t="s">
        <v>42</v>
      </c>
      <c r="F144" s="61">
        <v>54.766079999999995</v>
      </c>
      <c r="G144" s="60">
        <v>0</v>
      </c>
      <c r="H144" s="60">
        <v>54.766079999999995</v>
      </c>
    </row>
    <row r="145" spans="1:8" ht="15">
      <c r="A145">
        <v>1</v>
      </c>
      <c r="B145" s="30" t="s">
        <v>56</v>
      </c>
      <c r="C145" s="30">
        <v>1977</v>
      </c>
      <c r="D145" s="30" t="s">
        <v>39</v>
      </c>
      <c r="E145" s="30" t="s">
        <v>43</v>
      </c>
      <c r="F145" s="61">
        <v>57.87264</v>
      </c>
      <c r="G145" s="60">
        <v>0</v>
      </c>
      <c r="H145" s="60">
        <v>57.87264</v>
      </c>
    </row>
    <row r="146" spans="1:8" ht="15">
      <c r="A146">
        <v>1</v>
      </c>
      <c r="B146" s="30" t="s">
        <v>56</v>
      </c>
      <c r="C146" s="64">
        <v>1977</v>
      </c>
      <c r="D146" s="64" t="s">
        <v>39</v>
      </c>
      <c r="E146" s="64" t="s">
        <v>44</v>
      </c>
      <c r="F146" s="61">
        <v>56.093759999999996</v>
      </c>
      <c r="G146" s="60">
        <v>0</v>
      </c>
      <c r="H146" s="60">
        <v>56.093759999999996</v>
      </c>
    </row>
    <row r="147" spans="1:8" s="68" customFormat="1" ht="15">
      <c r="A147" s="68">
        <v>1</v>
      </c>
      <c r="B147" s="70" t="s">
        <v>56</v>
      </c>
      <c r="C147" s="71">
        <v>1977</v>
      </c>
      <c r="D147" s="71" t="s">
        <v>39</v>
      </c>
      <c r="E147" s="71" t="s">
        <v>45</v>
      </c>
      <c r="F147" s="72">
        <v>2.301806689363812</v>
      </c>
      <c r="G147" s="72">
        <v>0</v>
      </c>
      <c r="H147" s="72">
        <v>2.301806689363812</v>
      </c>
    </row>
    <row r="148" spans="1:8" ht="15">
      <c r="A148">
        <v>2</v>
      </c>
      <c r="B148" s="30" t="s">
        <v>57</v>
      </c>
      <c r="C148" s="30">
        <v>1977</v>
      </c>
      <c r="D148" s="30" t="s">
        <v>39</v>
      </c>
      <c r="E148" s="30" t="s">
        <v>40</v>
      </c>
      <c r="F148" s="61">
        <v>73.59677968749999</v>
      </c>
      <c r="G148" s="60">
        <v>0.4211796875</v>
      </c>
      <c r="H148" s="60">
        <v>73.17559999999999</v>
      </c>
    </row>
    <row r="149" spans="1:8" ht="15">
      <c r="A149">
        <v>2</v>
      </c>
      <c r="B149" s="30" t="s">
        <v>57</v>
      </c>
      <c r="C149" s="30">
        <v>1977</v>
      </c>
      <c r="D149" s="30" t="s">
        <v>39</v>
      </c>
      <c r="E149" s="30" t="s">
        <v>41</v>
      </c>
      <c r="F149" s="61">
        <v>81.63258541666667</v>
      </c>
      <c r="G149" s="60">
        <v>0.24458541666666667</v>
      </c>
      <c r="H149" s="60">
        <v>81.388</v>
      </c>
    </row>
    <row r="150" spans="1:8" ht="15">
      <c r="A150">
        <v>2</v>
      </c>
      <c r="B150" s="30" t="s">
        <v>57</v>
      </c>
      <c r="C150" s="30">
        <v>1977</v>
      </c>
      <c r="D150" s="30" t="s">
        <v>39</v>
      </c>
      <c r="E150" s="30" t="s">
        <v>42</v>
      </c>
      <c r="F150" s="61">
        <v>41.458437499999995</v>
      </c>
      <c r="G150" s="60">
        <v>0.060437500000000005</v>
      </c>
      <c r="H150" s="60">
        <v>41.397999999999996</v>
      </c>
    </row>
    <row r="151" spans="1:8" ht="15">
      <c r="A151">
        <v>2</v>
      </c>
      <c r="B151" s="30" t="s">
        <v>57</v>
      </c>
      <c r="C151" s="30">
        <v>1977</v>
      </c>
      <c r="D151" s="30" t="s">
        <v>39</v>
      </c>
      <c r="E151" s="30" t="s">
        <v>43</v>
      </c>
      <c r="F151" s="61">
        <v>95.72999300000001</v>
      </c>
      <c r="G151" s="60">
        <v>0.30799299999999996</v>
      </c>
      <c r="H151" s="60">
        <v>95.42200000000001</v>
      </c>
    </row>
    <row r="152" spans="1:8" ht="15">
      <c r="A152">
        <v>2</v>
      </c>
      <c r="B152" s="30" t="s">
        <v>57</v>
      </c>
      <c r="C152" s="30">
        <v>1977</v>
      </c>
      <c r="D152" s="30" t="s">
        <v>39</v>
      </c>
      <c r="E152" s="30" t="s">
        <v>50</v>
      </c>
      <c r="F152" s="61">
        <v>82.85049102564105</v>
      </c>
      <c r="G152" s="60">
        <v>0.32079102564102563</v>
      </c>
      <c r="H152" s="60">
        <v>82.52970000000002</v>
      </c>
    </row>
    <row r="153" spans="1:8" s="68" customFormat="1" ht="15">
      <c r="A153" s="68">
        <v>2</v>
      </c>
      <c r="B153" s="70" t="s">
        <v>57</v>
      </c>
      <c r="C153" s="71">
        <v>1977</v>
      </c>
      <c r="D153" s="71" t="s">
        <v>39</v>
      </c>
      <c r="E153" s="71" t="s">
        <v>44</v>
      </c>
      <c r="F153" s="72">
        <v>75.05365732596155</v>
      </c>
      <c r="G153" s="88">
        <v>0.27099732596153847</v>
      </c>
      <c r="H153" s="88">
        <v>74.78266</v>
      </c>
    </row>
    <row r="154" spans="1:8" ht="15">
      <c r="A154" s="57">
        <v>2</v>
      </c>
      <c r="B154" s="79" t="s">
        <v>57</v>
      </c>
      <c r="C154" s="82">
        <v>1977</v>
      </c>
      <c r="D154" s="82" t="s">
        <v>39</v>
      </c>
      <c r="E154" s="82" t="s">
        <v>45</v>
      </c>
      <c r="F154" s="86">
        <v>20.385932987459512</v>
      </c>
      <c r="G154" s="86">
        <v>0.13363744180071144</v>
      </c>
      <c r="H154" s="86">
        <v>20.290069406436235</v>
      </c>
    </row>
    <row r="155" spans="1:8" ht="15">
      <c r="A155">
        <v>3</v>
      </c>
      <c r="B155" s="30" t="s">
        <v>58</v>
      </c>
      <c r="C155" s="30">
        <v>1977</v>
      </c>
      <c r="D155" s="30" t="s">
        <v>39</v>
      </c>
      <c r="E155" s="30" t="s">
        <v>40</v>
      </c>
      <c r="F155" s="61">
        <v>69.816</v>
      </c>
      <c r="G155" s="60">
        <v>0</v>
      </c>
      <c r="H155" s="60">
        <v>69.816</v>
      </c>
    </row>
    <row r="156" spans="1:8" ht="15">
      <c r="A156">
        <v>3</v>
      </c>
      <c r="B156" s="30" t="s">
        <v>58</v>
      </c>
      <c r="C156" s="30">
        <v>1977</v>
      </c>
      <c r="D156" s="30" t="s">
        <v>39</v>
      </c>
      <c r="E156" s="30" t="s">
        <v>41</v>
      </c>
      <c r="F156" s="61">
        <v>74.00308000000001</v>
      </c>
      <c r="G156" s="60">
        <v>0</v>
      </c>
      <c r="H156" s="60">
        <v>74.00308000000001</v>
      </c>
    </row>
    <row r="157" spans="1:8" ht="15">
      <c r="A157">
        <v>3</v>
      </c>
      <c r="B157" s="30" t="s">
        <v>58</v>
      </c>
      <c r="C157" s="30">
        <v>1977</v>
      </c>
      <c r="D157" s="30" t="s">
        <v>39</v>
      </c>
      <c r="E157" s="30" t="s">
        <v>42</v>
      </c>
      <c r="F157" s="61">
        <v>64.6061</v>
      </c>
      <c r="G157" s="60">
        <v>0</v>
      </c>
      <c r="H157" s="60">
        <v>64.6061</v>
      </c>
    </row>
    <row r="158" spans="1:8" ht="15">
      <c r="A158">
        <v>3</v>
      </c>
      <c r="B158" s="30" t="s">
        <v>58</v>
      </c>
      <c r="C158" s="30">
        <v>1977</v>
      </c>
      <c r="D158" s="30" t="s">
        <v>39</v>
      </c>
      <c r="E158" s="30" t="s">
        <v>43</v>
      </c>
      <c r="F158" s="61">
        <v>66.90700000000001</v>
      </c>
      <c r="G158" s="60">
        <v>0</v>
      </c>
      <c r="H158" s="60">
        <v>66.90700000000001</v>
      </c>
    </row>
    <row r="159" spans="1:8" ht="15">
      <c r="A159">
        <v>3</v>
      </c>
      <c r="B159" s="30" t="s">
        <v>58</v>
      </c>
      <c r="C159" s="64">
        <v>1977</v>
      </c>
      <c r="D159" s="64" t="s">
        <v>39</v>
      </c>
      <c r="E159" s="64" t="s">
        <v>44</v>
      </c>
      <c r="F159" s="61">
        <v>68.833045</v>
      </c>
      <c r="G159" s="60">
        <v>0</v>
      </c>
      <c r="H159" s="60">
        <v>68.833045</v>
      </c>
    </row>
    <row r="160" spans="1:8" s="68" customFormat="1" ht="15">
      <c r="A160" s="68">
        <v>3</v>
      </c>
      <c r="B160" s="70" t="s">
        <v>58</v>
      </c>
      <c r="C160" s="71">
        <v>1977</v>
      </c>
      <c r="D160" s="71" t="s">
        <v>39</v>
      </c>
      <c r="E160" s="71" t="s">
        <v>45</v>
      </c>
      <c r="F160" s="72">
        <v>4.052660681918325</v>
      </c>
      <c r="G160" s="72">
        <v>0</v>
      </c>
      <c r="H160" s="72">
        <v>4.052660681918325</v>
      </c>
    </row>
    <row r="161" spans="1:8" ht="15">
      <c r="A161">
        <v>4</v>
      </c>
      <c r="B161" s="30" t="s">
        <v>59</v>
      </c>
      <c r="C161" s="30">
        <v>1977</v>
      </c>
      <c r="D161" s="30" t="s">
        <v>39</v>
      </c>
      <c r="E161" s="30" t="s">
        <v>40</v>
      </c>
      <c r="F161" s="61">
        <v>47.95693</v>
      </c>
      <c r="G161" s="60">
        <v>0</v>
      </c>
      <c r="H161" s="60">
        <v>47.95693</v>
      </c>
    </row>
    <row r="162" spans="1:8" ht="15">
      <c r="A162">
        <v>4</v>
      </c>
      <c r="B162" s="30" t="s">
        <v>59</v>
      </c>
      <c r="C162" s="30">
        <v>1977</v>
      </c>
      <c r="D162" s="30" t="s">
        <v>39</v>
      </c>
      <c r="E162" s="30" t="s">
        <v>41</v>
      </c>
      <c r="F162" s="61">
        <v>38.62236</v>
      </c>
      <c r="G162" s="60">
        <v>0</v>
      </c>
      <c r="H162" s="60">
        <v>38.62236</v>
      </c>
    </row>
    <row r="163" spans="1:8" ht="15">
      <c r="A163">
        <v>4</v>
      </c>
      <c r="B163" s="30" t="s">
        <v>59</v>
      </c>
      <c r="C163" s="30">
        <v>1977</v>
      </c>
      <c r="D163" s="30" t="s">
        <v>39</v>
      </c>
      <c r="E163" s="30" t="s">
        <v>42</v>
      </c>
      <c r="F163" s="61">
        <v>40.71054000000001</v>
      </c>
      <c r="G163" s="60">
        <v>0</v>
      </c>
      <c r="H163" s="60">
        <v>40.71054000000001</v>
      </c>
    </row>
    <row r="164" spans="1:8" ht="15">
      <c r="A164">
        <v>4</v>
      </c>
      <c r="B164" s="30" t="s">
        <v>59</v>
      </c>
      <c r="C164" s="30">
        <v>1977</v>
      </c>
      <c r="D164" s="30" t="s">
        <v>39</v>
      </c>
      <c r="E164" s="30" t="s">
        <v>43</v>
      </c>
      <c r="F164" s="61">
        <v>44.459779999999995</v>
      </c>
      <c r="G164" s="60">
        <v>0</v>
      </c>
      <c r="H164" s="60">
        <v>44.459779999999995</v>
      </c>
    </row>
    <row r="165" spans="1:8" ht="15">
      <c r="A165">
        <v>4</v>
      </c>
      <c r="B165" s="30" t="s">
        <v>59</v>
      </c>
      <c r="C165" s="64">
        <v>1977</v>
      </c>
      <c r="D165" s="64" t="s">
        <v>39</v>
      </c>
      <c r="E165" s="64" t="s">
        <v>44</v>
      </c>
      <c r="F165" s="61">
        <v>42.937402500000005</v>
      </c>
      <c r="G165" s="60">
        <v>0</v>
      </c>
      <c r="H165" s="60">
        <v>42.937402500000005</v>
      </c>
    </row>
    <row r="166" spans="1:8" ht="15">
      <c r="A166" s="57">
        <v>4</v>
      </c>
      <c r="B166" s="79" t="s">
        <v>59</v>
      </c>
      <c r="C166" s="82">
        <v>1977</v>
      </c>
      <c r="D166" s="82" t="s">
        <v>39</v>
      </c>
      <c r="E166" s="82" t="s">
        <v>45</v>
      </c>
      <c r="F166" s="86">
        <v>4.126814669389897</v>
      </c>
      <c r="G166" s="86">
        <v>0</v>
      </c>
      <c r="H166" s="86">
        <v>4.126814669389897</v>
      </c>
    </row>
    <row r="167" spans="1:8" s="68" customFormat="1" ht="15">
      <c r="A167" s="68">
        <v>5</v>
      </c>
      <c r="B167" s="70" t="s">
        <v>60</v>
      </c>
      <c r="C167" s="70">
        <v>1977</v>
      </c>
      <c r="D167" s="70" t="s">
        <v>39</v>
      </c>
      <c r="E167" s="70" t="s">
        <v>40</v>
      </c>
      <c r="F167" s="72">
        <v>65.8827</v>
      </c>
      <c r="G167" s="88">
        <v>0</v>
      </c>
      <c r="H167" s="88">
        <v>65.8827</v>
      </c>
    </row>
    <row r="168" spans="1:8" ht="15">
      <c r="A168">
        <v>5</v>
      </c>
      <c r="B168" s="30" t="s">
        <v>60</v>
      </c>
      <c r="C168" s="30">
        <v>1977</v>
      </c>
      <c r="D168" s="30" t="s">
        <v>39</v>
      </c>
      <c r="E168" s="30" t="s">
        <v>41</v>
      </c>
      <c r="F168" s="61">
        <v>66.37200000000001</v>
      </c>
      <c r="G168" s="60">
        <v>0</v>
      </c>
      <c r="H168" s="60">
        <v>66.37200000000001</v>
      </c>
    </row>
    <row r="169" spans="1:8" ht="15">
      <c r="A169">
        <v>5</v>
      </c>
      <c r="B169" s="30" t="s">
        <v>60</v>
      </c>
      <c r="C169" s="30">
        <v>1977</v>
      </c>
      <c r="D169" s="30" t="s">
        <v>39</v>
      </c>
      <c r="E169" s="30" t="s">
        <v>42</v>
      </c>
      <c r="F169" s="61">
        <v>65.543</v>
      </c>
      <c r="G169" s="60">
        <v>0</v>
      </c>
      <c r="H169" s="60">
        <v>65.543</v>
      </c>
    </row>
    <row r="170" spans="1:8" ht="15">
      <c r="A170">
        <v>5</v>
      </c>
      <c r="B170" s="30" t="s">
        <v>60</v>
      </c>
      <c r="C170" s="30">
        <v>1977</v>
      </c>
      <c r="D170" s="30" t="s">
        <v>39</v>
      </c>
      <c r="E170" s="30" t="s">
        <v>43</v>
      </c>
      <c r="F170" s="61">
        <v>65.4004</v>
      </c>
      <c r="G170" s="60">
        <v>0</v>
      </c>
      <c r="H170" s="60">
        <v>65.4004</v>
      </c>
    </row>
    <row r="171" spans="1:8" ht="15">
      <c r="A171">
        <v>5</v>
      </c>
      <c r="B171" s="30" t="s">
        <v>60</v>
      </c>
      <c r="C171" s="64">
        <v>1977</v>
      </c>
      <c r="D171" s="64" t="s">
        <v>39</v>
      </c>
      <c r="E171" s="64" t="s">
        <v>44</v>
      </c>
      <c r="F171" s="61">
        <v>65.799525</v>
      </c>
      <c r="G171" s="60">
        <v>0</v>
      </c>
      <c r="H171" s="60">
        <v>65.799525</v>
      </c>
    </row>
    <row r="172" spans="1:8" ht="15">
      <c r="A172" s="57">
        <v>5</v>
      </c>
      <c r="B172" s="79" t="s">
        <v>60</v>
      </c>
      <c r="C172" s="82">
        <v>1977</v>
      </c>
      <c r="D172" s="82" t="s">
        <v>39</v>
      </c>
      <c r="E172" s="82" t="s">
        <v>45</v>
      </c>
      <c r="F172" s="86">
        <v>0.4319535266283512</v>
      </c>
      <c r="G172" s="86">
        <v>0</v>
      </c>
      <c r="H172" s="86">
        <v>0.4319535266283512</v>
      </c>
    </row>
    <row r="173" spans="1:8" s="68" customFormat="1" ht="15">
      <c r="A173" s="68">
        <v>6</v>
      </c>
      <c r="B173" s="70" t="s">
        <v>61</v>
      </c>
      <c r="C173" s="70">
        <v>1977</v>
      </c>
      <c r="D173" s="70" t="s">
        <v>39</v>
      </c>
      <c r="E173" s="70" t="s">
        <v>40</v>
      </c>
      <c r="F173" s="72">
        <v>89.96864000000001</v>
      </c>
      <c r="G173" s="89">
        <v>0.86</v>
      </c>
      <c r="H173" s="88">
        <v>89.10864000000001</v>
      </c>
    </row>
    <row r="174" spans="1:8" ht="15">
      <c r="A174">
        <v>6</v>
      </c>
      <c r="B174" s="30" t="s">
        <v>61</v>
      </c>
      <c r="C174" s="30">
        <v>1977</v>
      </c>
      <c r="D174" s="30" t="s">
        <v>39</v>
      </c>
      <c r="E174" s="30" t="s">
        <v>41</v>
      </c>
      <c r="F174" s="61">
        <v>58.74540999999999</v>
      </c>
      <c r="G174" s="67">
        <v>1.16</v>
      </c>
      <c r="H174" s="60">
        <v>57.585409999999996</v>
      </c>
    </row>
    <row r="175" spans="1:8" ht="15">
      <c r="A175">
        <v>6</v>
      </c>
      <c r="B175" s="30" t="s">
        <v>61</v>
      </c>
      <c r="C175" s="30">
        <v>1977</v>
      </c>
      <c r="D175" s="30" t="s">
        <v>39</v>
      </c>
      <c r="E175" s="30" t="s">
        <v>42</v>
      </c>
      <c r="F175" s="61">
        <v>83.69251999999999</v>
      </c>
      <c r="G175" s="67">
        <v>1.52</v>
      </c>
      <c r="H175" s="60">
        <v>82.17251999999999</v>
      </c>
    </row>
    <row r="176" spans="1:8" ht="15">
      <c r="A176">
        <v>6</v>
      </c>
      <c r="B176" s="30" t="s">
        <v>61</v>
      </c>
      <c r="C176" s="30">
        <v>1977</v>
      </c>
      <c r="D176" s="30" t="s">
        <v>39</v>
      </c>
      <c r="E176" s="30" t="s">
        <v>43</v>
      </c>
      <c r="F176" s="61">
        <v>106.00752</v>
      </c>
      <c r="G176" s="67">
        <v>1.22</v>
      </c>
      <c r="H176" s="60">
        <v>104.78752</v>
      </c>
    </row>
    <row r="177" spans="1:8" ht="15">
      <c r="A177">
        <v>6</v>
      </c>
      <c r="B177" s="30" t="s">
        <v>61</v>
      </c>
      <c r="C177" s="30">
        <v>1977</v>
      </c>
      <c r="D177" s="30" t="s">
        <v>39</v>
      </c>
      <c r="E177" s="30" t="s">
        <v>50</v>
      </c>
      <c r="F177" s="61">
        <v>44.690760000000004</v>
      </c>
      <c r="G177" s="67">
        <v>1.52</v>
      </c>
      <c r="H177" s="60">
        <v>43.17076</v>
      </c>
    </row>
    <row r="178" spans="1:8" ht="15">
      <c r="A178">
        <v>6</v>
      </c>
      <c r="B178" s="30" t="s">
        <v>61</v>
      </c>
      <c r="C178" s="64">
        <v>1977</v>
      </c>
      <c r="D178" s="64" t="s">
        <v>39</v>
      </c>
      <c r="E178" s="64" t="s">
        <v>44</v>
      </c>
      <c r="F178" s="61">
        <v>76.62097</v>
      </c>
      <c r="G178" s="60">
        <v>1.2559999999999998</v>
      </c>
      <c r="H178" s="60">
        <v>75.36497</v>
      </c>
    </row>
    <row r="179" spans="1:8" s="68" customFormat="1" ht="15">
      <c r="A179" s="68">
        <v>6</v>
      </c>
      <c r="B179" s="70" t="s">
        <v>61</v>
      </c>
      <c r="C179" s="71">
        <v>1977</v>
      </c>
      <c r="D179" s="71" t="s">
        <v>39</v>
      </c>
      <c r="E179" s="71" t="s">
        <v>45</v>
      </c>
      <c r="F179" s="72">
        <v>24.651624645708445</v>
      </c>
      <c r="G179" s="72">
        <v>0.2769115382211444</v>
      </c>
      <c r="H179" s="72">
        <v>24.766396396587453</v>
      </c>
    </row>
    <row r="180" spans="1:8" ht="15">
      <c r="A180">
        <v>7</v>
      </c>
      <c r="B180" s="30" t="s">
        <v>62</v>
      </c>
      <c r="C180" s="30">
        <v>1977</v>
      </c>
      <c r="D180" s="30" t="s">
        <v>39</v>
      </c>
      <c r="E180" s="30" t="s">
        <v>40</v>
      </c>
      <c r="F180" s="61">
        <v>51.31188</v>
      </c>
      <c r="G180" s="60">
        <v>0</v>
      </c>
      <c r="H180" s="60">
        <v>51.31188</v>
      </c>
    </row>
    <row r="181" spans="1:8" ht="15">
      <c r="A181">
        <v>7</v>
      </c>
      <c r="B181" s="30" t="s">
        <v>62</v>
      </c>
      <c r="C181" s="30">
        <v>1977</v>
      </c>
      <c r="D181" s="30" t="s">
        <v>39</v>
      </c>
      <c r="E181" s="30" t="s">
        <v>41</v>
      </c>
      <c r="F181" s="61">
        <v>46.94760000000001</v>
      </c>
      <c r="G181" s="60">
        <v>0</v>
      </c>
      <c r="H181" s="60">
        <v>46.94760000000001</v>
      </c>
    </row>
    <row r="182" spans="1:8" ht="15">
      <c r="A182">
        <v>7</v>
      </c>
      <c r="B182" s="30" t="s">
        <v>62</v>
      </c>
      <c r="C182" s="30">
        <v>1977</v>
      </c>
      <c r="D182" s="30" t="s">
        <v>39</v>
      </c>
      <c r="E182" s="30" t="s">
        <v>42</v>
      </c>
      <c r="F182" s="61">
        <v>51.428399999999996</v>
      </c>
      <c r="G182" s="60">
        <v>0</v>
      </c>
      <c r="H182" s="60">
        <v>51.428399999999996</v>
      </c>
    </row>
    <row r="183" spans="1:8" ht="15">
      <c r="A183">
        <v>7</v>
      </c>
      <c r="B183" s="30" t="s">
        <v>62</v>
      </c>
      <c r="C183" s="30">
        <v>1977</v>
      </c>
      <c r="D183" s="30" t="s">
        <v>39</v>
      </c>
      <c r="E183" s="30" t="s">
        <v>43</v>
      </c>
      <c r="F183" s="61">
        <v>48.25278</v>
      </c>
      <c r="G183" s="60">
        <v>0</v>
      </c>
      <c r="H183" s="60">
        <v>48.25278</v>
      </c>
    </row>
    <row r="184" spans="1:8" ht="15">
      <c r="A184">
        <v>7</v>
      </c>
      <c r="B184" s="30" t="s">
        <v>62</v>
      </c>
      <c r="C184" s="64">
        <v>1977</v>
      </c>
      <c r="D184" s="64" t="s">
        <v>39</v>
      </c>
      <c r="E184" s="64" t="s">
        <v>44</v>
      </c>
      <c r="F184" s="61">
        <v>49.485165</v>
      </c>
      <c r="G184" s="60">
        <v>0</v>
      </c>
      <c r="H184" s="60">
        <v>49.485165</v>
      </c>
    </row>
    <row r="185" spans="1:8" s="68" customFormat="1" ht="15">
      <c r="A185" s="68">
        <v>7</v>
      </c>
      <c r="B185" s="70" t="s">
        <v>62</v>
      </c>
      <c r="C185" s="71">
        <v>1977</v>
      </c>
      <c r="D185" s="71" t="s">
        <v>39</v>
      </c>
      <c r="E185" s="71" t="s">
        <v>45</v>
      </c>
      <c r="F185" s="72">
        <v>2.2413581354393104</v>
      </c>
      <c r="G185" s="72">
        <v>0</v>
      </c>
      <c r="H185" s="72">
        <v>2.2413581354393104</v>
      </c>
    </row>
    <row r="186" spans="1:8" ht="15">
      <c r="A186">
        <v>8</v>
      </c>
      <c r="B186" s="30" t="s">
        <v>63</v>
      </c>
      <c r="C186" s="30">
        <v>1977</v>
      </c>
      <c r="D186" s="30" t="s">
        <v>39</v>
      </c>
      <c r="E186" s="30" t="s">
        <v>40</v>
      </c>
      <c r="F186" s="61">
        <v>47.378400000000006</v>
      </c>
      <c r="G186" s="60">
        <v>0</v>
      </c>
      <c r="H186" s="60">
        <v>47.378400000000006</v>
      </c>
    </row>
    <row r="187" spans="1:8" ht="15">
      <c r="A187">
        <v>8</v>
      </c>
      <c r="B187" s="30" t="s">
        <v>63</v>
      </c>
      <c r="C187" s="30">
        <v>1977</v>
      </c>
      <c r="D187" s="30" t="s">
        <v>39</v>
      </c>
      <c r="E187" s="30" t="s">
        <v>41</v>
      </c>
      <c r="F187" s="61">
        <v>48.734880000000004</v>
      </c>
      <c r="G187" s="60">
        <v>0</v>
      </c>
      <c r="H187" s="60">
        <v>48.734880000000004</v>
      </c>
    </row>
    <row r="188" spans="1:8" ht="15">
      <c r="A188">
        <v>8</v>
      </c>
      <c r="B188" s="30" t="s">
        <v>63</v>
      </c>
      <c r="C188" s="30">
        <v>1977</v>
      </c>
      <c r="D188" s="30" t="s">
        <v>39</v>
      </c>
      <c r="E188" s="30" t="s">
        <v>42</v>
      </c>
      <c r="F188" s="61">
        <v>46.5294</v>
      </c>
      <c r="G188" s="60">
        <v>0</v>
      </c>
      <c r="H188" s="60">
        <v>46.5294</v>
      </c>
    </row>
    <row r="189" spans="1:8" ht="15">
      <c r="A189">
        <v>8</v>
      </c>
      <c r="B189" s="30" t="s">
        <v>63</v>
      </c>
      <c r="C189" s="30">
        <v>1977</v>
      </c>
      <c r="D189" s="30" t="s">
        <v>39</v>
      </c>
      <c r="E189" s="30" t="s">
        <v>43</v>
      </c>
      <c r="F189" s="61">
        <v>48.4092</v>
      </c>
      <c r="G189" s="60">
        <v>0</v>
      </c>
      <c r="H189" s="60">
        <v>48.4092</v>
      </c>
    </row>
    <row r="190" spans="1:8" ht="15">
      <c r="A190">
        <v>8</v>
      </c>
      <c r="B190" s="30" t="s">
        <v>63</v>
      </c>
      <c r="C190" s="64">
        <v>1977</v>
      </c>
      <c r="D190" s="64" t="s">
        <v>39</v>
      </c>
      <c r="E190" s="64" t="s">
        <v>44</v>
      </c>
      <c r="F190" s="61">
        <v>47.76297</v>
      </c>
      <c r="G190" s="60">
        <v>0</v>
      </c>
      <c r="H190" s="60">
        <v>47.76297</v>
      </c>
    </row>
    <row r="191" spans="1:8" s="68" customFormat="1" ht="15">
      <c r="A191" s="68">
        <v>8</v>
      </c>
      <c r="B191" s="70" t="s">
        <v>63</v>
      </c>
      <c r="C191" s="71">
        <v>1977</v>
      </c>
      <c r="D191" s="71" t="s">
        <v>39</v>
      </c>
      <c r="E191" s="71" t="s">
        <v>45</v>
      </c>
      <c r="F191" s="72">
        <v>1.0052879008522873</v>
      </c>
      <c r="G191" s="72">
        <v>0</v>
      </c>
      <c r="H191" s="72">
        <v>1.0052879008522873</v>
      </c>
    </row>
    <row r="192" spans="1:8" ht="15">
      <c r="A192">
        <v>9</v>
      </c>
      <c r="B192" s="30" t="s">
        <v>64</v>
      </c>
      <c r="C192" s="30">
        <v>1977</v>
      </c>
      <c r="D192" s="30" t="s">
        <v>39</v>
      </c>
      <c r="E192" s="30" t="s">
        <v>40</v>
      </c>
      <c r="F192" s="61">
        <v>67.69</v>
      </c>
      <c r="G192" s="60">
        <v>1.6</v>
      </c>
      <c r="H192" s="60">
        <v>66.09</v>
      </c>
    </row>
    <row r="193" spans="1:8" ht="15">
      <c r="A193">
        <v>9</v>
      </c>
      <c r="B193" s="30" t="s">
        <v>64</v>
      </c>
      <c r="C193" s="30">
        <v>1977</v>
      </c>
      <c r="D193" s="30" t="s">
        <v>39</v>
      </c>
      <c r="E193" s="30" t="s">
        <v>41</v>
      </c>
      <c r="F193" s="61">
        <v>73.4293</v>
      </c>
      <c r="G193" s="60">
        <v>1.27</v>
      </c>
      <c r="H193" s="60">
        <v>72.1593</v>
      </c>
    </row>
    <row r="194" spans="1:8" ht="15">
      <c r="A194">
        <v>9</v>
      </c>
      <c r="B194" s="30" t="s">
        <v>64</v>
      </c>
      <c r="C194" s="30">
        <v>1977</v>
      </c>
      <c r="D194" s="30" t="s">
        <v>39</v>
      </c>
      <c r="E194" s="30" t="s">
        <v>42</v>
      </c>
      <c r="F194" s="61">
        <v>90.53365</v>
      </c>
      <c r="G194" s="60">
        <v>1.5200000000000002</v>
      </c>
      <c r="H194" s="60">
        <v>89.01365</v>
      </c>
    </row>
    <row r="195" spans="1:8" ht="15">
      <c r="A195">
        <v>9</v>
      </c>
      <c r="B195" s="30" t="s">
        <v>64</v>
      </c>
      <c r="C195" s="30">
        <v>1977</v>
      </c>
      <c r="D195" s="30" t="s">
        <v>39</v>
      </c>
      <c r="E195" s="30" t="s">
        <v>43</v>
      </c>
      <c r="F195" s="61">
        <v>82.79399999999998</v>
      </c>
      <c r="G195" s="60">
        <v>3.6799999999999997</v>
      </c>
      <c r="H195" s="60">
        <v>79.11399999999999</v>
      </c>
    </row>
    <row r="196" spans="1:8" ht="15">
      <c r="A196">
        <v>9</v>
      </c>
      <c r="B196" s="30" t="s">
        <v>64</v>
      </c>
      <c r="C196" s="30">
        <v>1977</v>
      </c>
      <c r="D196" s="30" t="s">
        <v>39</v>
      </c>
      <c r="E196" s="30" t="s">
        <v>50</v>
      </c>
      <c r="F196" s="61">
        <v>79.91900000000001</v>
      </c>
      <c r="G196" s="60">
        <v>1.41</v>
      </c>
      <c r="H196" s="60">
        <v>78.50900000000001</v>
      </c>
    </row>
    <row r="197" spans="1:8" s="68" customFormat="1" ht="15">
      <c r="A197" s="68">
        <v>9</v>
      </c>
      <c r="B197" s="70" t="s">
        <v>64</v>
      </c>
      <c r="C197" s="71">
        <v>1977</v>
      </c>
      <c r="D197" s="71" t="s">
        <v>39</v>
      </c>
      <c r="E197" s="71" t="s">
        <v>44</v>
      </c>
      <c r="F197" s="72">
        <v>78.87319</v>
      </c>
      <c r="G197" s="88">
        <v>1.8960000000000001</v>
      </c>
      <c r="H197" s="88">
        <v>76.97719</v>
      </c>
    </row>
    <row r="198" spans="1:8" ht="15">
      <c r="A198" s="57">
        <v>9</v>
      </c>
      <c r="B198" s="79" t="s">
        <v>64</v>
      </c>
      <c r="C198" s="82">
        <v>1977</v>
      </c>
      <c r="D198" s="82" t="s">
        <v>39</v>
      </c>
      <c r="E198" s="82" t="s">
        <v>45</v>
      </c>
      <c r="F198" s="86">
        <v>8.762597701766294</v>
      </c>
      <c r="G198" s="86">
        <v>1.0049527352069847</v>
      </c>
      <c r="H198" s="86">
        <v>8.566383985264725</v>
      </c>
    </row>
    <row r="199" spans="1:8" ht="15">
      <c r="A199">
        <v>10</v>
      </c>
      <c r="B199" s="30" t="s">
        <v>65</v>
      </c>
      <c r="C199" s="30">
        <v>1977</v>
      </c>
      <c r="D199" s="30" t="s">
        <v>39</v>
      </c>
      <c r="E199" s="30" t="s">
        <v>40</v>
      </c>
      <c r="F199" s="61">
        <v>77.34819999999999</v>
      </c>
      <c r="G199" s="60">
        <v>0</v>
      </c>
      <c r="H199" s="60">
        <v>77.34819999999999</v>
      </c>
    </row>
    <row r="200" spans="1:8" ht="15">
      <c r="A200">
        <v>10</v>
      </c>
      <c r="B200" s="30" t="s">
        <v>65</v>
      </c>
      <c r="C200" s="30">
        <v>1977</v>
      </c>
      <c r="D200" s="30" t="s">
        <v>39</v>
      </c>
      <c r="E200" s="30" t="s">
        <v>41</v>
      </c>
      <c r="F200" s="61">
        <v>69.84270000000001</v>
      </c>
      <c r="G200" s="60">
        <v>0</v>
      </c>
      <c r="H200" s="60">
        <v>69.84270000000001</v>
      </c>
    </row>
    <row r="201" spans="1:8" ht="15">
      <c r="A201">
        <v>10</v>
      </c>
      <c r="B201" s="30" t="s">
        <v>65</v>
      </c>
      <c r="C201" s="30">
        <v>1977</v>
      </c>
      <c r="D201" s="30" t="s">
        <v>39</v>
      </c>
      <c r="E201" s="30" t="s">
        <v>42</v>
      </c>
      <c r="F201" s="61">
        <v>70.04368</v>
      </c>
      <c r="G201" s="60">
        <v>0</v>
      </c>
      <c r="H201" s="60">
        <v>70.04368</v>
      </c>
    </row>
    <row r="202" spans="1:8" ht="15">
      <c r="A202">
        <v>10</v>
      </c>
      <c r="B202" s="30" t="s">
        <v>65</v>
      </c>
      <c r="C202" s="30">
        <v>1977</v>
      </c>
      <c r="D202" s="30" t="s">
        <v>39</v>
      </c>
      <c r="E202" s="30" t="s">
        <v>43</v>
      </c>
      <c r="F202" s="61">
        <v>79.97352</v>
      </c>
      <c r="G202" s="60">
        <v>0</v>
      </c>
      <c r="H202" s="60">
        <v>79.97352</v>
      </c>
    </row>
    <row r="203" spans="1:8" s="68" customFormat="1" ht="15">
      <c r="A203" s="68">
        <v>10</v>
      </c>
      <c r="B203" s="70" t="s">
        <v>65</v>
      </c>
      <c r="C203" s="71">
        <v>1977</v>
      </c>
      <c r="D203" s="71" t="s">
        <v>39</v>
      </c>
      <c r="E203" s="71" t="s">
        <v>44</v>
      </c>
      <c r="F203" s="72">
        <v>74.302025</v>
      </c>
      <c r="G203" s="88">
        <v>0</v>
      </c>
      <c r="H203" s="88">
        <v>74.302025</v>
      </c>
    </row>
    <row r="204" spans="1:8" ht="15">
      <c r="A204" s="57">
        <v>10</v>
      </c>
      <c r="B204" s="79" t="s">
        <v>65</v>
      </c>
      <c r="C204" s="82">
        <v>1977</v>
      </c>
      <c r="D204" s="82" t="s">
        <v>39</v>
      </c>
      <c r="E204" s="82" t="s">
        <v>45</v>
      </c>
      <c r="F204" s="86">
        <v>5.146653257548373</v>
      </c>
      <c r="G204" s="86">
        <v>0</v>
      </c>
      <c r="H204" s="86">
        <v>5.146653257548373</v>
      </c>
    </row>
    <row r="205" spans="1:8" ht="15">
      <c r="A205">
        <v>11</v>
      </c>
      <c r="B205" s="30" t="s">
        <v>66</v>
      </c>
      <c r="C205" s="30">
        <v>1977</v>
      </c>
      <c r="D205" s="30" t="s">
        <v>39</v>
      </c>
      <c r="E205" s="30" t="s">
        <v>40</v>
      </c>
      <c r="F205" s="61">
        <v>100.55874</v>
      </c>
      <c r="G205" s="60">
        <v>0</v>
      </c>
      <c r="H205" s="60">
        <v>100.55874</v>
      </c>
    </row>
    <row r="206" spans="1:8" ht="15">
      <c r="A206">
        <v>11</v>
      </c>
      <c r="B206" s="30" t="s">
        <v>66</v>
      </c>
      <c r="C206" s="30">
        <v>1977</v>
      </c>
      <c r="D206" s="30" t="s">
        <v>39</v>
      </c>
      <c r="E206" s="30" t="s">
        <v>41</v>
      </c>
      <c r="F206" s="61">
        <v>119.74584</v>
      </c>
      <c r="G206" s="60">
        <v>0</v>
      </c>
      <c r="H206" s="60">
        <v>119.74584</v>
      </c>
    </row>
    <row r="207" spans="1:8" ht="15">
      <c r="A207">
        <v>11</v>
      </c>
      <c r="B207" s="30" t="s">
        <v>66</v>
      </c>
      <c r="C207" s="30">
        <v>1977</v>
      </c>
      <c r="D207" s="30" t="s">
        <v>39</v>
      </c>
      <c r="E207" s="30" t="s">
        <v>42</v>
      </c>
      <c r="F207" s="61">
        <v>89.21025</v>
      </c>
      <c r="G207" s="60">
        <v>0</v>
      </c>
      <c r="H207" s="60">
        <v>89.21025</v>
      </c>
    </row>
    <row r="208" spans="1:8" ht="15">
      <c r="A208">
        <v>11</v>
      </c>
      <c r="B208" s="30" t="s">
        <v>66</v>
      </c>
      <c r="C208" s="30">
        <v>1977</v>
      </c>
      <c r="D208" s="30" t="s">
        <v>39</v>
      </c>
      <c r="E208" s="30" t="s">
        <v>43</v>
      </c>
      <c r="F208" s="61">
        <v>127.20345</v>
      </c>
      <c r="G208" s="60">
        <v>0</v>
      </c>
      <c r="H208" s="60">
        <v>127.20345</v>
      </c>
    </row>
    <row r="209" spans="1:8" ht="15">
      <c r="A209">
        <v>11</v>
      </c>
      <c r="B209" s="30" t="s">
        <v>66</v>
      </c>
      <c r="C209" s="30">
        <v>1977</v>
      </c>
      <c r="D209" s="30" t="s">
        <v>39</v>
      </c>
      <c r="E209" s="30" t="s">
        <v>50</v>
      </c>
      <c r="F209" s="61">
        <v>78.29196</v>
      </c>
      <c r="G209" s="60">
        <v>0</v>
      </c>
      <c r="H209" s="60">
        <v>78.29196</v>
      </c>
    </row>
    <row r="210" spans="1:8" s="68" customFormat="1" ht="15">
      <c r="A210" s="68">
        <v>11</v>
      </c>
      <c r="B210" s="70" t="s">
        <v>66</v>
      </c>
      <c r="C210" s="71">
        <v>1977</v>
      </c>
      <c r="D210" s="71" t="s">
        <v>39</v>
      </c>
      <c r="E210" s="71" t="s">
        <v>44</v>
      </c>
      <c r="F210" s="72">
        <v>103.00204799999999</v>
      </c>
      <c r="G210" s="88">
        <v>0</v>
      </c>
      <c r="H210" s="88">
        <v>103.00204799999999</v>
      </c>
    </row>
    <row r="211" spans="1:8" ht="15">
      <c r="A211" s="57">
        <v>11</v>
      </c>
      <c r="B211" s="79" t="s">
        <v>66</v>
      </c>
      <c r="C211" s="82">
        <v>1977</v>
      </c>
      <c r="D211" s="82" t="s">
        <v>39</v>
      </c>
      <c r="E211" s="82" t="s">
        <v>45</v>
      </c>
      <c r="F211" s="86">
        <v>20.450148681172756</v>
      </c>
      <c r="G211" s="86">
        <v>0</v>
      </c>
      <c r="H211" s="86">
        <v>20.450148681172756</v>
      </c>
    </row>
    <row r="212" spans="1:8" ht="15">
      <c r="A212">
        <v>1</v>
      </c>
      <c r="B212" s="30" t="s">
        <v>56</v>
      </c>
      <c r="C212" s="30">
        <v>2011</v>
      </c>
      <c r="D212" s="30" t="s">
        <v>39</v>
      </c>
      <c r="E212" t="s">
        <v>40</v>
      </c>
      <c r="F212" s="61">
        <v>58.758261410581824</v>
      </c>
      <c r="G212" s="60">
        <v>0</v>
      </c>
      <c r="H212" s="60">
        <v>58.758261410581824</v>
      </c>
    </row>
    <row r="213" spans="1:8" ht="15">
      <c r="A213">
        <v>1</v>
      </c>
      <c r="B213" s="30" t="s">
        <v>56</v>
      </c>
      <c r="C213" s="30">
        <v>2011</v>
      </c>
      <c r="D213" s="30" t="s">
        <v>39</v>
      </c>
      <c r="E213" t="s">
        <v>41</v>
      </c>
      <c r="F213" s="61">
        <v>77.58808762163864</v>
      </c>
      <c r="G213" s="60">
        <v>0</v>
      </c>
      <c r="H213" s="60">
        <v>77.58808762163864</v>
      </c>
    </row>
    <row r="214" spans="1:8" ht="15">
      <c r="A214">
        <v>1</v>
      </c>
      <c r="B214" s="30" t="s">
        <v>56</v>
      </c>
      <c r="C214" s="30">
        <v>2011</v>
      </c>
      <c r="D214" s="30" t="s">
        <v>39</v>
      </c>
      <c r="E214" t="s">
        <v>42</v>
      </c>
      <c r="F214" s="61">
        <v>25.056926922286763</v>
      </c>
      <c r="G214" s="60">
        <v>0</v>
      </c>
      <c r="H214" s="60">
        <v>25.056926922286763</v>
      </c>
    </row>
    <row r="215" spans="1:8" ht="15">
      <c r="A215">
        <v>1</v>
      </c>
      <c r="B215" s="30" t="s">
        <v>56</v>
      </c>
      <c r="C215" s="30">
        <v>2011</v>
      </c>
      <c r="D215" s="30" t="s">
        <v>39</v>
      </c>
      <c r="E215" t="s">
        <v>43</v>
      </c>
      <c r="F215" s="61">
        <v>72.54408378528319</v>
      </c>
      <c r="G215" s="60">
        <v>0</v>
      </c>
      <c r="H215" s="60">
        <v>72.54408378528319</v>
      </c>
    </row>
    <row r="216" spans="1:8" ht="15">
      <c r="A216">
        <v>1</v>
      </c>
      <c r="B216" s="30" t="s">
        <v>56</v>
      </c>
      <c r="C216" s="62">
        <v>2011</v>
      </c>
      <c r="D216" s="62" t="s">
        <v>39</v>
      </c>
      <c r="E216" s="62" t="s">
        <v>44</v>
      </c>
      <c r="F216" s="61">
        <v>58.48683993494761</v>
      </c>
      <c r="G216" s="60">
        <v>0</v>
      </c>
      <c r="H216" s="60">
        <v>58.48683993494761</v>
      </c>
    </row>
    <row r="217" spans="1:8" s="68" customFormat="1" ht="15">
      <c r="A217" s="68">
        <v>1</v>
      </c>
      <c r="B217" s="70" t="s">
        <v>56</v>
      </c>
      <c r="C217" s="75">
        <v>2011</v>
      </c>
      <c r="D217" s="75" t="s">
        <v>39</v>
      </c>
      <c r="E217" s="75" t="s">
        <v>45</v>
      </c>
      <c r="F217" s="76">
        <v>23.66499891899159</v>
      </c>
      <c r="G217" s="76">
        <v>0</v>
      </c>
      <c r="H217" s="76">
        <v>23.66499891899159</v>
      </c>
    </row>
    <row r="218" spans="1:8" ht="15">
      <c r="A218">
        <v>2</v>
      </c>
      <c r="B218" s="30" t="s">
        <v>57</v>
      </c>
      <c r="C218" s="30">
        <v>2011</v>
      </c>
      <c r="D218" s="30" t="s">
        <v>39</v>
      </c>
      <c r="E218" t="s">
        <v>40</v>
      </c>
      <c r="F218" s="61">
        <v>76.78057430002478</v>
      </c>
      <c r="G218" s="60">
        <v>0.474972265625</v>
      </c>
      <c r="H218" s="60">
        <v>76.30560203439978</v>
      </c>
    </row>
    <row r="219" spans="1:8" ht="15">
      <c r="A219">
        <v>2</v>
      </c>
      <c r="B219" s="30" t="s">
        <v>57</v>
      </c>
      <c r="C219" s="30">
        <v>2011</v>
      </c>
      <c r="D219" s="30" t="s">
        <v>39</v>
      </c>
      <c r="E219" t="s">
        <v>41</v>
      </c>
      <c r="F219" s="61">
        <v>83.89461303853955</v>
      </c>
      <c r="G219" s="60">
        <v>0.22194295833333333</v>
      </c>
      <c r="H219" s="60">
        <v>83.67267008020622</v>
      </c>
    </row>
    <row r="220" spans="1:8" ht="15">
      <c r="A220">
        <v>2</v>
      </c>
      <c r="B220" s="30" t="s">
        <v>57</v>
      </c>
      <c r="C220" s="30">
        <v>2011</v>
      </c>
      <c r="D220" s="30" t="s">
        <v>39</v>
      </c>
      <c r="E220" t="s">
        <v>42</v>
      </c>
      <c r="F220" s="61">
        <v>78.48457987195732</v>
      </c>
      <c r="G220" s="60">
        <v>0.0693046875</v>
      </c>
      <c r="H220" s="60">
        <v>78.41527518445733</v>
      </c>
    </row>
    <row r="221" spans="1:8" ht="15">
      <c r="A221">
        <v>2</v>
      </c>
      <c r="B221" s="30" t="s">
        <v>57</v>
      </c>
      <c r="C221" s="30">
        <v>2011</v>
      </c>
      <c r="D221" s="30" t="s">
        <v>39</v>
      </c>
      <c r="E221" t="s">
        <v>43</v>
      </c>
      <c r="F221" s="61">
        <v>97.76105615310199</v>
      </c>
      <c r="G221" s="60">
        <v>0.37025975</v>
      </c>
      <c r="H221" s="60">
        <v>97.39079640310199</v>
      </c>
    </row>
    <row r="222" spans="1:8" ht="15">
      <c r="A222">
        <v>2</v>
      </c>
      <c r="B222" s="30" t="s">
        <v>57</v>
      </c>
      <c r="C222" s="30">
        <v>2011</v>
      </c>
      <c r="D222" s="30" t="s">
        <v>39</v>
      </c>
      <c r="E222" t="s">
        <v>50</v>
      </c>
      <c r="F222" s="61">
        <v>76.61863435296678</v>
      </c>
      <c r="G222" s="60">
        <v>0.35051041666666666</v>
      </c>
      <c r="H222" s="60">
        <v>76.26812393630011</v>
      </c>
    </row>
    <row r="223" spans="1:8" s="68" customFormat="1" ht="15">
      <c r="A223" s="68">
        <v>2</v>
      </c>
      <c r="B223" s="70" t="s">
        <v>57</v>
      </c>
      <c r="C223" s="75">
        <v>2011</v>
      </c>
      <c r="D223" s="75" t="s">
        <v>39</v>
      </c>
      <c r="E223" s="75" t="s">
        <v>44</v>
      </c>
      <c r="F223" s="72">
        <v>82.70789154331808</v>
      </c>
      <c r="G223" s="88">
        <v>0.297398015625</v>
      </c>
      <c r="H223" s="88">
        <v>82.41049352769309</v>
      </c>
    </row>
    <row r="224" spans="1:8" ht="15">
      <c r="A224" s="57">
        <v>2</v>
      </c>
      <c r="B224" s="79" t="s">
        <v>57</v>
      </c>
      <c r="C224" s="83">
        <v>2011</v>
      </c>
      <c r="D224" s="83" t="s">
        <v>39</v>
      </c>
      <c r="E224" s="83" t="s">
        <v>45</v>
      </c>
      <c r="F224" s="87">
        <v>8.917042348542628</v>
      </c>
      <c r="G224" s="87">
        <v>0.15603077080309669</v>
      </c>
      <c r="H224" s="87">
        <v>8.901723679167135</v>
      </c>
    </row>
    <row r="225" spans="1:8" ht="15">
      <c r="A225">
        <v>3</v>
      </c>
      <c r="B225" s="30" t="s">
        <v>58</v>
      </c>
      <c r="C225" s="30">
        <v>2011</v>
      </c>
      <c r="D225" s="30" t="s">
        <v>39</v>
      </c>
      <c r="E225" t="s">
        <v>40</v>
      </c>
      <c r="F225" s="61">
        <v>54.47415738137893</v>
      </c>
      <c r="G225" s="60">
        <v>0</v>
      </c>
      <c r="H225" s="60">
        <v>54.47415738137893</v>
      </c>
    </row>
    <row r="226" spans="1:8" ht="15">
      <c r="A226">
        <v>3</v>
      </c>
      <c r="B226" s="30" t="s">
        <v>58</v>
      </c>
      <c r="C226" s="30">
        <v>2011</v>
      </c>
      <c r="D226" s="30" t="s">
        <v>39</v>
      </c>
      <c r="E226" t="s">
        <v>41</v>
      </c>
      <c r="F226" s="61">
        <v>69.0819103479779</v>
      </c>
      <c r="G226" s="60">
        <v>0</v>
      </c>
      <c r="H226" s="60">
        <v>69.0819103479779</v>
      </c>
    </row>
    <row r="227" spans="1:8" ht="15">
      <c r="A227">
        <v>3</v>
      </c>
      <c r="B227" s="30" t="s">
        <v>58</v>
      </c>
      <c r="C227" s="30">
        <v>2011</v>
      </c>
      <c r="D227" s="30" t="s">
        <v>39</v>
      </c>
      <c r="E227" t="s">
        <v>42</v>
      </c>
      <c r="F227" s="61">
        <v>53.411876671579925</v>
      </c>
      <c r="G227" s="60">
        <v>0</v>
      </c>
      <c r="H227" s="60">
        <v>53.411876671579925</v>
      </c>
    </row>
    <row r="228" spans="1:8" ht="15">
      <c r="A228">
        <v>3</v>
      </c>
      <c r="B228" s="30" t="s">
        <v>58</v>
      </c>
      <c r="C228" s="30">
        <v>2011</v>
      </c>
      <c r="D228" s="30" t="s">
        <v>39</v>
      </c>
      <c r="E228" t="s">
        <v>43</v>
      </c>
      <c r="F228" s="61">
        <v>47.91865630290175</v>
      </c>
      <c r="G228" s="60">
        <v>0</v>
      </c>
      <c r="H228" s="60">
        <v>47.91865630290175</v>
      </c>
    </row>
    <row r="229" spans="1:8" s="68" customFormat="1" ht="15">
      <c r="A229" s="68">
        <v>3</v>
      </c>
      <c r="B229" s="70" t="s">
        <v>58</v>
      </c>
      <c r="C229" s="75">
        <v>2011</v>
      </c>
      <c r="D229" s="75" t="s">
        <v>39</v>
      </c>
      <c r="E229" s="75" t="s">
        <v>44</v>
      </c>
      <c r="F229" s="72">
        <v>56.221650175959624</v>
      </c>
      <c r="G229" s="88">
        <v>0</v>
      </c>
      <c r="H229" s="88">
        <v>56.221650175959624</v>
      </c>
    </row>
    <row r="230" spans="1:8" ht="15">
      <c r="A230" s="57">
        <v>3</v>
      </c>
      <c r="B230" s="79" t="s">
        <v>58</v>
      </c>
      <c r="C230" s="83">
        <v>2011</v>
      </c>
      <c r="D230" s="83" t="s">
        <v>39</v>
      </c>
      <c r="E230" s="83" t="s">
        <v>45</v>
      </c>
      <c r="F230" s="87">
        <v>9.042023320051456</v>
      </c>
      <c r="G230" s="87">
        <v>0</v>
      </c>
      <c r="H230" s="87">
        <v>9.042023320051456</v>
      </c>
    </row>
    <row r="231" spans="1:8" ht="15">
      <c r="A231">
        <v>4</v>
      </c>
      <c r="B231" s="30" t="s">
        <v>59</v>
      </c>
      <c r="C231" s="30">
        <v>2011</v>
      </c>
      <c r="D231" s="30" t="s">
        <v>39</v>
      </c>
      <c r="E231" t="s">
        <v>40</v>
      </c>
      <c r="F231" s="61">
        <v>37.62684599299227</v>
      </c>
      <c r="G231" s="60">
        <v>0</v>
      </c>
      <c r="H231" s="60">
        <v>37.62684599299227</v>
      </c>
    </row>
    <row r="232" spans="1:8" ht="15">
      <c r="A232">
        <v>4</v>
      </c>
      <c r="B232" s="30" t="s">
        <v>59</v>
      </c>
      <c r="C232" s="30">
        <v>2011</v>
      </c>
      <c r="D232" s="30" t="s">
        <v>39</v>
      </c>
      <c r="E232" t="s">
        <v>41</v>
      </c>
      <c r="F232" s="61">
        <v>49.59491762773168</v>
      </c>
      <c r="G232" s="60">
        <v>0</v>
      </c>
      <c r="H232" s="60">
        <v>49.59491762773168</v>
      </c>
    </row>
    <row r="233" spans="1:8" ht="15">
      <c r="A233">
        <v>4</v>
      </c>
      <c r="B233" s="30" t="s">
        <v>59</v>
      </c>
      <c r="C233" s="30">
        <v>2011</v>
      </c>
      <c r="D233" s="30" t="s">
        <v>39</v>
      </c>
      <c r="E233" t="s">
        <v>42</v>
      </c>
      <c r="F233" s="61">
        <v>48.04534701882069</v>
      </c>
      <c r="G233" s="60">
        <v>0</v>
      </c>
      <c r="H233" s="60">
        <v>48.04534701882069</v>
      </c>
    </row>
    <row r="234" spans="1:8" ht="15">
      <c r="A234">
        <v>4</v>
      </c>
      <c r="B234" s="30" t="s">
        <v>59</v>
      </c>
      <c r="C234" s="30">
        <v>2011</v>
      </c>
      <c r="D234" s="30" t="s">
        <v>39</v>
      </c>
      <c r="E234" t="s">
        <v>43</v>
      </c>
      <c r="F234" s="61">
        <v>43.0869623093711</v>
      </c>
      <c r="G234" s="60">
        <v>0</v>
      </c>
      <c r="H234" s="60">
        <v>43.0869623093711</v>
      </c>
    </row>
    <row r="235" spans="1:8" s="68" customFormat="1" ht="15">
      <c r="A235" s="68">
        <v>4</v>
      </c>
      <c r="B235" s="70" t="s">
        <v>59</v>
      </c>
      <c r="C235" s="75">
        <v>2011</v>
      </c>
      <c r="D235" s="75" t="s">
        <v>39</v>
      </c>
      <c r="E235" s="75" t="s">
        <v>44</v>
      </c>
      <c r="F235" s="72">
        <v>44.58851823722893</v>
      </c>
      <c r="G235" s="88">
        <v>0</v>
      </c>
      <c r="H235" s="88">
        <v>44.58851823722893</v>
      </c>
    </row>
    <row r="236" spans="1:8" ht="15">
      <c r="A236" s="57">
        <v>4</v>
      </c>
      <c r="B236" s="79" t="s">
        <v>59</v>
      </c>
      <c r="C236" s="83">
        <v>2011</v>
      </c>
      <c r="D236" s="83" t="s">
        <v>39</v>
      </c>
      <c r="E236" s="83" t="s">
        <v>45</v>
      </c>
      <c r="F236" s="87">
        <v>5.407810731498452</v>
      </c>
      <c r="G236" s="87">
        <v>0</v>
      </c>
      <c r="H236" s="87">
        <v>5.407810731498452</v>
      </c>
    </row>
    <row r="237" spans="1:8" ht="15">
      <c r="A237">
        <v>5</v>
      </c>
      <c r="B237" s="30" t="s">
        <v>60</v>
      </c>
      <c r="C237" s="30">
        <v>2011</v>
      </c>
      <c r="D237" s="30" t="s">
        <v>39</v>
      </c>
      <c r="E237" t="s">
        <v>40</v>
      </c>
      <c r="F237" s="61">
        <v>91.19673752050325</v>
      </c>
      <c r="G237" s="60">
        <v>0</v>
      </c>
      <c r="H237" s="60">
        <v>91.19673752050325</v>
      </c>
    </row>
    <row r="238" spans="1:8" ht="15">
      <c r="A238">
        <v>5</v>
      </c>
      <c r="B238" s="30" t="s">
        <v>60</v>
      </c>
      <c r="C238" s="30">
        <v>2011</v>
      </c>
      <c r="D238" s="30" t="s">
        <v>39</v>
      </c>
      <c r="E238" t="s">
        <v>41</v>
      </c>
      <c r="F238" s="61">
        <v>51.783267187588535</v>
      </c>
      <c r="G238" s="60">
        <v>0</v>
      </c>
      <c r="H238" s="60">
        <v>51.783267187588535</v>
      </c>
    </row>
    <row r="239" spans="1:8" ht="15">
      <c r="A239">
        <v>5</v>
      </c>
      <c r="B239" s="30" t="s">
        <v>60</v>
      </c>
      <c r="C239" s="30">
        <v>2011</v>
      </c>
      <c r="D239" s="30" t="s">
        <v>39</v>
      </c>
      <c r="E239" t="s">
        <v>42</v>
      </c>
      <c r="F239" s="61">
        <v>47.10384104841596</v>
      </c>
      <c r="G239" s="60">
        <v>0</v>
      </c>
      <c r="H239" s="60">
        <v>47.10384104841596</v>
      </c>
    </row>
    <row r="240" spans="1:8" ht="15">
      <c r="A240">
        <v>5</v>
      </c>
      <c r="B240" s="30" t="s">
        <v>60</v>
      </c>
      <c r="C240" s="30">
        <v>2011</v>
      </c>
      <c r="D240" s="30" t="s">
        <v>39</v>
      </c>
      <c r="E240" t="s">
        <v>43</v>
      </c>
      <c r="F240" s="61">
        <v>65.92609751243782</v>
      </c>
      <c r="G240" s="60">
        <v>0</v>
      </c>
      <c r="H240" s="60">
        <v>65.92609751243782</v>
      </c>
    </row>
    <row r="241" spans="1:8" s="68" customFormat="1" ht="15">
      <c r="A241" s="68">
        <v>5</v>
      </c>
      <c r="B241" s="70" t="s">
        <v>60</v>
      </c>
      <c r="C241" s="75">
        <v>2011</v>
      </c>
      <c r="D241" s="75" t="s">
        <v>39</v>
      </c>
      <c r="E241" s="75" t="s">
        <v>44</v>
      </c>
      <c r="F241" s="72">
        <v>64.00248581723639</v>
      </c>
      <c r="G241" s="88">
        <v>0</v>
      </c>
      <c r="H241" s="88">
        <v>64.00248581723639</v>
      </c>
    </row>
    <row r="242" spans="1:8" ht="15">
      <c r="A242" s="57">
        <v>5</v>
      </c>
      <c r="B242" s="79" t="s">
        <v>60</v>
      </c>
      <c r="C242" s="83">
        <v>2011</v>
      </c>
      <c r="D242" s="83" t="s">
        <v>39</v>
      </c>
      <c r="E242" s="83" t="s">
        <v>45</v>
      </c>
      <c r="F242" s="87">
        <v>19.816668964926695</v>
      </c>
      <c r="G242" s="87">
        <v>0</v>
      </c>
      <c r="H242" s="87">
        <v>19.816668964926695</v>
      </c>
    </row>
    <row r="243" spans="1:8" ht="15">
      <c r="A243">
        <v>6</v>
      </c>
      <c r="B243" s="30" t="s">
        <v>61</v>
      </c>
      <c r="C243" s="30">
        <v>2011</v>
      </c>
      <c r="D243" s="30" t="s">
        <v>39</v>
      </c>
      <c r="E243" t="s">
        <v>40</v>
      </c>
      <c r="F243" s="61">
        <v>49.03221161029499</v>
      </c>
      <c r="G243" s="60">
        <v>0</v>
      </c>
      <c r="H243" s="60">
        <v>49.03221161029499</v>
      </c>
    </row>
    <row r="244" spans="1:8" ht="15">
      <c r="A244">
        <v>6</v>
      </c>
      <c r="B244" s="30" t="s">
        <v>61</v>
      </c>
      <c r="C244" s="30">
        <v>2011</v>
      </c>
      <c r="D244" s="30" t="s">
        <v>39</v>
      </c>
      <c r="E244" t="s">
        <v>41</v>
      </c>
      <c r="F244" s="61">
        <v>62.815897668336696</v>
      </c>
      <c r="G244" s="60">
        <v>0</v>
      </c>
      <c r="H244" s="60">
        <v>62.815897668336696</v>
      </c>
    </row>
    <row r="245" spans="1:8" ht="15">
      <c r="A245">
        <v>6</v>
      </c>
      <c r="B245" s="30" t="s">
        <v>61</v>
      </c>
      <c r="C245" s="30">
        <v>2011</v>
      </c>
      <c r="D245" s="30" t="s">
        <v>39</v>
      </c>
      <c r="E245" t="s">
        <v>42</v>
      </c>
      <c r="F245" s="61">
        <v>42.14779954282584</v>
      </c>
      <c r="G245" s="60">
        <v>0</v>
      </c>
      <c r="H245" s="60">
        <v>42.14779954282584</v>
      </c>
    </row>
    <row r="246" spans="1:8" ht="15">
      <c r="A246">
        <v>6</v>
      </c>
      <c r="B246" s="30" t="s">
        <v>61</v>
      </c>
      <c r="C246" s="30">
        <v>2011</v>
      </c>
      <c r="D246" s="30" t="s">
        <v>39</v>
      </c>
      <c r="E246" t="s">
        <v>43</v>
      </c>
      <c r="F246" s="61">
        <v>38.49183021647907</v>
      </c>
      <c r="G246" s="60">
        <v>0</v>
      </c>
      <c r="H246" s="60">
        <v>38.49183021647907</v>
      </c>
    </row>
    <row r="247" spans="1:8" ht="15">
      <c r="A247">
        <v>6</v>
      </c>
      <c r="B247" s="30" t="s">
        <v>61</v>
      </c>
      <c r="C247" s="30">
        <v>2011</v>
      </c>
      <c r="D247" s="30" t="s">
        <v>39</v>
      </c>
      <c r="E247" t="s">
        <v>50</v>
      </c>
      <c r="F247" s="61">
        <v>53.11799000793603</v>
      </c>
      <c r="G247" s="60">
        <v>0</v>
      </c>
      <c r="H247" s="60">
        <v>53.11799000793603</v>
      </c>
    </row>
    <row r="248" spans="1:8" s="68" customFormat="1" ht="15">
      <c r="A248" s="68">
        <v>6</v>
      </c>
      <c r="B248" s="70" t="s">
        <v>61</v>
      </c>
      <c r="C248" s="75">
        <v>2011</v>
      </c>
      <c r="D248" s="75" t="s">
        <v>39</v>
      </c>
      <c r="E248" s="75" t="s">
        <v>44</v>
      </c>
      <c r="F248" s="72">
        <v>49.12114580917453</v>
      </c>
      <c r="G248" s="88">
        <v>0</v>
      </c>
      <c r="H248" s="88">
        <v>49.12114580917453</v>
      </c>
    </row>
    <row r="249" spans="1:8" ht="15">
      <c r="A249" s="57">
        <v>6</v>
      </c>
      <c r="B249" s="79" t="s">
        <v>61</v>
      </c>
      <c r="C249" s="83">
        <v>2011</v>
      </c>
      <c r="D249" s="83" t="s">
        <v>39</v>
      </c>
      <c r="E249" s="83" t="s">
        <v>45</v>
      </c>
      <c r="F249" s="87">
        <v>9.554302819207251</v>
      </c>
      <c r="G249" s="87">
        <v>0</v>
      </c>
      <c r="H249" s="87">
        <v>9.554302819207251</v>
      </c>
    </row>
    <row r="250" spans="1:8" ht="15">
      <c r="A250">
        <v>7</v>
      </c>
      <c r="B250" s="30" t="s">
        <v>62</v>
      </c>
      <c r="C250" s="30">
        <v>2011</v>
      </c>
      <c r="D250" s="30" t="s">
        <v>39</v>
      </c>
      <c r="E250" t="s">
        <v>40</v>
      </c>
      <c r="F250" s="61">
        <v>88.01447265282101</v>
      </c>
      <c r="G250" s="60">
        <v>0</v>
      </c>
      <c r="H250" s="60">
        <v>88.01447265282101</v>
      </c>
    </row>
    <row r="251" spans="1:8" ht="15">
      <c r="A251">
        <v>7</v>
      </c>
      <c r="B251" s="30" t="s">
        <v>62</v>
      </c>
      <c r="C251" s="30">
        <v>2011</v>
      </c>
      <c r="D251" s="30" t="s">
        <v>39</v>
      </c>
      <c r="E251" t="s">
        <v>41</v>
      </c>
      <c r="F251" s="61">
        <v>65.64977949356646</v>
      </c>
      <c r="G251" s="60">
        <v>0</v>
      </c>
      <c r="H251" s="60">
        <v>65.64977949356646</v>
      </c>
    </row>
    <row r="252" spans="1:8" ht="15">
      <c r="A252">
        <v>7</v>
      </c>
      <c r="B252" s="30" t="s">
        <v>62</v>
      </c>
      <c r="C252" s="30">
        <v>2011</v>
      </c>
      <c r="D252" s="30" t="s">
        <v>39</v>
      </c>
      <c r="E252" t="s">
        <v>42</v>
      </c>
      <c r="F252" s="61">
        <v>77.76548004447787</v>
      </c>
      <c r="G252" s="60">
        <v>0</v>
      </c>
      <c r="H252" s="60">
        <v>77.76548004447787</v>
      </c>
    </row>
    <row r="253" spans="1:8" ht="15">
      <c r="A253">
        <v>7</v>
      </c>
      <c r="B253" s="30" t="s">
        <v>62</v>
      </c>
      <c r="C253" s="30">
        <v>2011</v>
      </c>
      <c r="D253" s="30" t="s">
        <v>39</v>
      </c>
      <c r="E253" t="s">
        <v>43</v>
      </c>
      <c r="F253" s="61">
        <v>66.44954975289019</v>
      </c>
      <c r="G253" s="60">
        <v>0</v>
      </c>
      <c r="H253" s="60">
        <v>66.44954975289019</v>
      </c>
    </row>
    <row r="254" spans="1:8" ht="15">
      <c r="A254">
        <v>7</v>
      </c>
      <c r="B254" s="30" t="s">
        <v>62</v>
      </c>
      <c r="C254" s="62">
        <v>2011</v>
      </c>
      <c r="D254" s="62" t="s">
        <v>39</v>
      </c>
      <c r="E254" s="62" t="s">
        <v>44</v>
      </c>
      <c r="F254" s="61">
        <v>74.46982048593888</v>
      </c>
      <c r="G254" s="60">
        <v>0</v>
      </c>
      <c r="H254" s="60">
        <v>74.46982048593888</v>
      </c>
    </row>
    <row r="255" spans="1:8" s="68" customFormat="1" ht="15">
      <c r="A255" s="68">
        <v>7</v>
      </c>
      <c r="B255" s="70" t="s">
        <v>62</v>
      </c>
      <c r="C255" s="75">
        <v>2011</v>
      </c>
      <c r="D255" s="75" t="s">
        <v>39</v>
      </c>
      <c r="E255" s="75" t="s">
        <v>45</v>
      </c>
      <c r="F255" s="76">
        <v>10.589882592772868</v>
      </c>
      <c r="G255" s="76">
        <v>0</v>
      </c>
      <c r="H255" s="76">
        <v>10.589882592772868</v>
      </c>
    </row>
    <row r="256" spans="1:8" ht="15">
      <c r="A256">
        <v>8</v>
      </c>
      <c r="B256" s="30" t="s">
        <v>63</v>
      </c>
      <c r="C256" s="30">
        <v>2011</v>
      </c>
      <c r="D256" s="30" t="s">
        <v>39</v>
      </c>
      <c r="E256" t="s">
        <v>40</v>
      </c>
      <c r="F256" s="61">
        <v>34.68351752644577</v>
      </c>
      <c r="G256" s="60">
        <v>0</v>
      </c>
      <c r="H256" s="60">
        <v>34.68351752644577</v>
      </c>
    </row>
    <row r="257" spans="1:8" ht="15">
      <c r="A257">
        <v>8</v>
      </c>
      <c r="B257" s="30" t="s">
        <v>63</v>
      </c>
      <c r="C257" s="30">
        <v>2011</v>
      </c>
      <c r="D257" s="30" t="s">
        <v>39</v>
      </c>
      <c r="E257" t="s">
        <v>41</v>
      </c>
      <c r="F257" s="61">
        <v>64.91430279212992</v>
      </c>
      <c r="G257" s="60">
        <v>0</v>
      </c>
      <c r="H257" s="60">
        <v>64.91430279212992</v>
      </c>
    </row>
    <row r="258" spans="1:8" ht="15">
      <c r="A258">
        <v>8</v>
      </c>
      <c r="B258" s="30" t="s">
        <v>63</v>
      </c>
      <c r="C258" s="30">
        <v>2011</v>
      </c>
      <c r="D258" s="30" t="s">
        <v>39</v>
      </c>
      <c r="E258" t="s">
        <v>42</v>
      </c>
      <c r="F258" s="61">
        <v>37.73381402236558</v>
      </c>
      <c r="G258" s="60">
        <v>0</v>
      </c>
      <c r="H258" s="60">
        <v>37.73381402236558</v>
      </c>
    </row>
    <row r="259" spans="1:8" ht="15">
      <c r="A259">
        <v>8</v>
      </c>
      <c r="B259" s="30" t="s">
        <v>63</v>
      </c>
      <c r="C259" s="30">
        <v>2011</v>
      </c>
      <c r="D259" s="30" t="s">
        <v>39</v>
      </c>
      <c r="E259" t="s">
        <v>43</v>
      </c>
      <c r="F259" s="61">
        <v>52.809755953640476</v>
      </c>
      <c r="G259" s="60">
        <v>0</v>
      </c>
      <c r="H259" s="60">
        <v>52.809755953640476</v>
      </c>
    </row>
    <row r="260" spans="1:8" ht="15">
      <c r="A260">
        <v>8</v>
      </c>
      <c r="B260" s="30" t="s">
        <v>63</v>
      </c>
      <c r="C260" s="62">
        <v>2011</v>
      </c>
      <c r="D260" s="62" t="s">
        <v>39</v>
      </c>
      <c r="E260" s="62" t="s">
        <v>44</v>
      </c>
      <c r="F260" s="61">
        <v>47.53534757364544</v>
      </c>
      <c r="G260" s="60">
        <v>0</v>
      </c>
      <c r="H260" s="60">
        <v>47.53534757364544</v>
      </c>
    </row>
    <row r="261" spans="1:8" s="68" customFormat="1" ht="15">
      <c r="A261" s="68">
        <v>8</v>
      </c>
      <c r="B261" s="70" t="s">
        <v>63</v>
      </c>
      <c r="C261" s="75">
        <v>2011</v>
      </c>
      <c r="D261" s="75" t="s">
        <v>39</v>
      </c>
      <c r="E261" s="75" t="s">
        <v>45</v>
      </c>
      <c r="F261" s="76">
        <v>14.03670264893692</v>
      </c>
      <c r="G261" s="76">
        <v>0</v>
      </c>
      <c r="H261" s="76">
        <v>14.03670264893692</v>
      </c>
    </row>
    <row r="262" spans="1:8" ht="15">
      <c r="A262">
        <v>9</v>
      </c>
      <c r="B262" s="30" t="s">
        <v>64</v>
      </c>
      <c r="C262" s="30">
        <v>2011</v>
      </c>
      <c r="D262" s="30" t="s">
        <v>39</v>
      </c>
      <c r="E262" t="s">
        <v>40</v>
      </c>
      <c r="F262" s="61">
        <v>109.90414073579652</v>
      </c>
      <c r="G262" s="60">
        <v>0.0781905982905983</v>
      </c>
      <c r="H262" s="60">
        <v>109.82595013750591</v>
      </c>
    </row>
    <row r="263" spans="1:8" ht="15">
      <c r="A263">
        <v>9</v>
      </c>
      <c r="B263" s="30" t="s">
        <v>64</v>
      </c>
      <c r="C263" s="30">
        <v>2011</v>
      </c>
      <c r="D263" s="30" t="s">
        <v>39</v>
      </c>
      <c r="E263" t="s">
        <v>41</v>
      </c>
      <c r="F263" s="61">
        <v>108.38249912874807</v>
      </c>
      <c r="G263" s="60">
        <v>0.10322195512820513</v>
      </c>
      <c r="H263" s="60">
        <v>108.27927717361986</v>
      </c>
    </row>
    <row r="264" spans="1:8" ht="15">
      <c r="A264">
        <v>9</v>
      </c>
      <c r="B264" s="30" t="s">
        <v>64</v>
      </c>
      <c r="C264" s="30">
        <v>2011</v>
      </c>
      <c r="D264" s="30" t="s">
        <v>39</v>
      </c>
      <c r="E264" t="s">
        <v>42</v>
      </c>
      <c r="F264" s="61">
        <v>100.41761124372111</v>
      </c>
      <c r="G264" s="60">
        <v>0.1458894230769231</v>
      </c>
      <c r="H264" s="60">
        <v>100.27172182064419</v>
      </c>
    </row>
    <row r="265" spans="1:8" ht="15">
      <c r="A265">
        <v>9</v>
      </c>
      <c r="B265" s="30" t="s">
        <v>64</v>
      </c>
      <c r="C265" s="30">
        <v>2011</v>
      </c>
      <c r="D265" s="30" t="s">
        <v>39</v>
      </c>
      <c r="E265" t="s">
        <v>43</v>
      </c>
      <c r="F265" s="61">
        <v>64.13156969340358</v>
      </c>
      <c r="G265" s="60">
        <v>0.11682371794871795</v>
      </c>
      <c r="H265" s="60">
        <v>64.01474597545486</v>
      </c>
    </row>
    <row r="266" spans="1:8" ht="15">
      <c r="A266">
        <v>9</v>
      </c>
      <c r="B266" s="30" t="s">
        <v>64</v>
      </c>
      <c r="C266" s="30">
        <v>2011</v>
      </c>
      <c r="D266" s="30" t="s">
        <v>39</v>
      </c>
      <c r="E266" t="s">
        <v>50</v>
      </c>
      <c r="F266" s="61">
        <v>111.54384876604936</v>
      </c>
      <c r="G266" s="60">
        <v>0.08121794871794871</v>
      </c>
      <c r="H266" s="60">
        <v>111.46263081733142</v>
      </c>
    </row>
    <row r="267" spans="1:8" s="68" customFormat="1" ht="15">
      <c r="A267" s="68">
        <v>9</v>
      </c>
      <c r="B267" s="70" t="s">
        <v>64</v>
      </c>
      <c r="C267" s="75">
        <v>2011</v>
      </c>
      <c r="D267" s="75" t="s">
        <v>39</v>
      </c>
      <c r="E267" s="75" t="s">
        <v>44</v>
      </c>
      <c r="F267" s="72">
        <v>98.87593391354372</v>
      </c>
      <c r="G267" s="88">
        <v>0.10506872863247863</v>
      </c>
      <c r="H267" s="88">
        <v>98.77086518491123</v>
      </c>
    </row>
    <row r="268" spans="1:8" ht="15">
      <c r="A268" s="57">
        <v>9</v>
      </c>
      <c r="B268" s="79" t="s">
        <v>64</v>
      </c>
      <c r="C268" s="83">
        <v>2011</v>
      </c>
      <c r="D268" s="83" t="s">
        <v>39</v>
      </c>
      <c r="E268" s="83" t="s">
        <v>45</v>
      </c>
      <c r="F268" s="87">
        <v>19.887306307465362</v>
      </c>
      <c r="G268" s="87">
        <v>0.027835288009710548</v>
      </c>
      <c r="H268" s="87">
        <v>19.89941022912084</v>
      </c>
    </row>
    <row r="269" spans="1:8" ht="15">
      <c r="A269">
        <v>10</v>
      </c>
      <c r="B269" s="30" t="s">
        <v>65</v>
      </c>
      <c r="C269">
        <v>2011</v>
      </c>
      <c r="D269" s="30" t="s">
        <v>39</v>
      </c>
      <c r="E269" t="s">
        <v>40</v>
      </c>
      <c r="F269" s="61">
        <v>84.58564499702427</v>
      </c>
      <c r="G269" s="60">
        <v>0</v>
      </c>
      <c r="H269" s="60">
        <v>84.58564499702427</v>
      </c>
    </row>
    <row r="270" spans="1:8" ht="15">
      <c r="A270">
        <v>10</v>
      </c>
      <c r="B270" s="30" t="s">
        <v>65</v>
      </c>
      <c r="C270">
        <v>2011</v>
      </c>
      <c r="D270" s="30" t="s">
        <v>39</v>
      </c>
      <c r="E270" t="s">
        <v>41</v>
      </c>
      <c r="F270" s="61">
        <v>74.03335965805213</v>
      </c>
      <c r="G270" s="60">
        <v>0</v>
      </c>
      <c r="H270" s="60">
        <v>74.03335965805213</v>
      </c>
    </row>
    <row r="271" spans="1:8" ht="15">
      <c r="A271">
        <v>10</v>
      </c>
      <c r="B271" s="30" t="s">
        <v>65</v>
      </c>
      <c r="C271">
        <v>2011</v>
      </c>
      <c r="D271" s="30" t="s">
        <v>39</v>
      </c>
      <c r="E271" t="s">
        <v>42</v>
      </c>
      <c r="F271" s="61">
        <v>86.43716420821036</v>
      </c>
      <c r="G271" s="60">
        <v>0</v>
      </c>
      <c r="H271" s="60">
        <v>86.43716420821036</v>
      </c>
    </row>
    <row r="272" spans="1:8" ht="15">
      <c r="A272">
        <v>10</v>
      </c>
      <c r="B272" s="30" t="s">
        <v>65</v>
      </c>
      <c r="C272">
        <v>2011</v>
      </c>
      <c r="D272" s="30" t="s">
        <v>39</v>
      </c>
      <c r="E272" t="s">
        <v>43</v>
      </c>
      <c r="F272" s="61">
        <v>65.35362139679592</v>
      </c>
      <c r="G272" s="60">
        <v>0</v>
      </c>
      <c r="H272" s="60">
        <v>65.35362139679592</v>
      </c>
    </row>
    <row r="273" spans="1:8" ht="15">
      <c r="A273">
        <v>10</v>
      </c>
      <c r="B273" s="30" t="s">
        <v>65</v>
      </c>
      <c r="C273" s="62">
        <v>2011</v>
      </c>
      <c r="D273" s="62" t="s">
        <v>39</v>
      </c>
      <c r="E273" s="62" t="s">
        <v>44</v>
      </c>
      <c r="F273" s="61">
        <v>77.60244756502067</v>
      </c>
      <c r="G273" s="60">
        <v>0</v>
      </c>
      <c r="H273" s="60">
        <v>77.60244756502067</v>
      </c>
    </row>
    <row r="274" spans="1:8" s="68" customFormat="1" ht="15">
      <c r="A274" s="68">
        <v>10</v>
      </c>
      <c r="B274" s="70" t="s">
        <v>65</v>
      </c>
      <c r="C274" s="75">
        <v>2011</v>
      </c>
      <c r="D274" s="75" t="s">
        <v>39</v>
      </c>
      <c r="E274" s="75" t="s">
        <v>45</v>
      </c>
      <c r="F274" s="76">
        <v>9.824957939296882</v>
      </c>
      <c r="G274" s="76">
        <v>0</v>
      </c>
      <c r="H274" s="76">
        <v>9.824957939296882</v>
      </c>
    </row>
    <row r="275" spans="1:8" ht="15">
      <c r="A275">
        <v>11</v>
      </c>
      <c r="B275" s="30" t="s">
        <v>66</v>
      </c>
      <c r="C275">
        <v>2011</v>
      </c>
      <c r="D275" s="30" t="s">
        <v>39</v>
      </c>
      <c r="E275" t="s">
        <v>40</v>
      </c>
      <c r="F275" s="61">
        <v>51.9885794094209</v>
      </c>
      <c r="G275" s="60">
        <v>0</v>
      </c>
      <c r="H275" s="60">
        <v>51.9885794094209</v>
      </c>
    </row>
    <row r="276" spans="1:8" ht="15">
      <c r="A276">
        <v>11</v>
      </c>
      <c r="B276" s="30" t="s">
        <v>66</v>
      </c>
      <c r="C276">
        <v>2011</v>
      </c>
      <c r="D276" s="30" t="s">
        <v>39</v>
      </c>
      <c r="E276" t="s">
        <v>41</v>
      </c>
      <c r="F276" s="61">
        <v>60.59320289379387</v>
      </c>
      <c r="G276" s="60">
        <v>0</v>
      </c>
      <c r="H276" s="60">
        <v>60.59320289379387</v>
      </c>
    </row>
    <row r="277" spans="1:8" ht="15">
      <c r="A277">
        <v>11</v>
      </c>
      <c r="B277" s="30" t="s">
        <v>66</v>
      </c>
      <c r="C277">
        <v>2011</v>
      </c>
      <c r="D277" s="30" t="s">
        <v>39</v>
      </c>
      <c r="E277" t="s">
        <v>42</v>
      </c>
      <c r="F277" s="61">
        <v>64.79788601696497</v>
      </c>
      <c r="G277" s="60">
        <v>0</v>
      </c>
      <c r="H277" s="60">
        <v>64.79788601696497</v>
      </c>
    </row>
    <row r="278" spans="1:8" ht="15">
      <c r="A278">
        <v>11</v>
      </c>
      <c r="B278" s="30" t="s">
        <v>66</v>
      </c>
      <c r="C278">
        <v>2011</v>
      </c>
      <c r="D278" s="30" t="s">
        <v>39</v>
      </c>
      <c r="E278" t="s">
        <v>43</v>
      </c>
      <c r="F278" s="61">
        <v>42.84379761550192</v>
      </c>
      <c r="G278" s="60">
        <v>0</v>
      </c>
      <c r="H278" s="60">
        <v>42.84379761550192</v>
      </c>
    </row>
    <row r="279" spans="1:8" ht="15">
      <c r="A279">
        <v>11</v>
      </c>
      <c r="B279" s="30" t="s">
        <v>66</v>
      </c>
      <c r="C279">
        <v>2011</v>
      </c>
      <c r="D279" s="30" t="s">
        <v>39</v>
      </c>
      <c r="E279" t="s">
        <v>50</v>
      </c>
      <c r="F279" s="61">
        <v>78.18175923294429</v>
      </c>
      <c r="G279" s="60">
        <v>0</v>
      </c>
      <c r="H279" s="60">
        <v>78.18175923294429</v>
      </c>
    </row>
    <row r="280" spans="1:8" ht="15">
      <c r="A280">
        <v>11</v>
      </c>
      <c r="B280" s="30" t="s">
        <v>66</v>
      </c>
      <c r="C280" s="62">
        <v>2011</v>
      </c>
      <c r="D280" s="62" t="s">
        <v>39</v>
      </c>
      <c r="E280" s="62" t="s">
        <v>44</v>
      </c>
      <c r="F280" s="61">
        <v>59.6810450337252</v>
      </c>
      <c r="G280" s="60">
        <v>0</v>
      </c>
      <c r="H280" s="60">
        <v>59.6810450337252</v>
      </c>
    </row>
    <row r="281" spans="1:8" s="68" customFormat="1" ht="15">
      <c r="A281" s="68">
        <v>11</v>
      </c>
      <c r="B281" s="70" t="s">
        <v>66</v>
      </c>
      <c r="C281" s="75">
        <v>2011</v>
      </c>
      <c r="D281" s="75" t="s">
        <v>39</v>
      </c>
      <c r="E281" s="75" t="s">
        <v>45</v>
      </c>
      <c r="F281" s="76">
        <v>13.341265377525154</v>
      </c>
      <c r="G281" s="76">
        <v>0</v>
      </c>
      <c r="H281" s="76">
        <v>13.341265377525154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Jörg Prietzel</cp:lastModifiedBy>
  <cp:lastPrinted>2013-12-18T13:00:05Z</cp:lastPrinted>
  <dcterms:created xsi:type="dcterms:W3CDTF">2012-01-29T16:29:26Z</dcterms:created>
  <dcterms:modified xsi:type="dcterms:W3CDTF">2016-02-24T09:21:22Z</dcterms:modified>
  <cp:category/>
  <cp:version/>
  <cp:contentType/>
  <cp:contentStatus/>
</cp:coreProperties>
</file>