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Correlation Analysis Forest BDF" sheetId="1" r:id="rId1"/>
  </sheets>
  <calcPr calcId="144525"/>
</workbook>
</file>

<file path=xl/calcChain.xml><?xml version="1.0" encoding="utf-8"?>
<calcChain xmlns="http://schemas.openxmlformats.org/spreadsheetml/2006/main">
  <c r="AB3" i="1" l="1"/>
  <c r="AC3" i="1"/>
  <c r="AB4" i="1"/>
  <c r="AC4" i="1"/>
  <c r="AB5" i="1"/>
  <c r="AC5" i="1"/>
  <c r="AB6" i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C2" i="1"/>
  <c r="AB2" i="1"/>
</calcChain>
</file>

<file path=xl/sharedStrings.xml><?xml version="1.0" encoding="utf-8"?>
<sst xmlns="http://schemas.openxmlformats.org/spreadsheetml/2006/main" count="125" uniqueCount="82">
  <si>
    <t>Ort</t>
  </si>
  <si>
    <t>Hoehe</t>
  </si>
  <si>
    <t>Hoehe_KL</t>
  </si>
  <si>
    <t>MAT_KL</t>
  </si>
  <si>
    <t>SUBSTR_KL</t>
  </si>
  <si>
    <t>Bodentyp</t>
  </si>
  <si>
    <t>BODEN_KL</t>
  </si>
  <si>
    <t>Immenstadt</t>
  </si>
  <si>
    <t>Pseudogley schwach podsolig</t>
  </si>
  <si>
    <t>Sonthofen</t>
  </si>
  <si>
    <t>Braunerde-Hanggley</t>
  </si>
  <si>
    <t>Murnau</t>
  </si>
  <si>
    <t>Braunerde</t>
  </si>
  <si>
    <t>Oberammergau</t>
  </si>
  <si>
    <t>Braunerde-Hangpseudogley</t>
  </si>
  <si>
    <t>Kreuth</t>
  </si>
  <si>
    <t>Braunerde, schwach podsolig</t>
  </si>
  <si>
    <t>Fall</t>
  </si>
  <si>
    <t>Parabraunerde-Braunerde</t>
  </si>
  <si>
    <t>Schliersee</t>
  </si>
  <si>
    <t>GAP1_Drehmöser</t>
  </si>
  <si>
    <t>Pseudogley-Braunerde</t>
  </si>
  <si>
    <t>GAP2_Schafberg_Dax</t>
  </si>
  <si>
    <t>Rendzina</t>
  </si>
  <si>
    <t>GAP3_Wank</t>
  </si>
  <si>
    <t>Braunerde-Rendzina</t>
  </si>
  <si>
    <t>BGD1_Aschau</t>
  </si>
  <si>
    <t>Lehm-Rendzina</t>
  </si>
  <si>
    <t>NP_BGD1_Schapbach</t>
  </si>
  <si>
    <t>NP_BGD2_Reiteralm</t>
  </si>
  <si>
    <t>BIND</t>
  </si>
  <si>
    <t>DALS</t>
  </si>
  <si>
    <t>MOOS</t>
  </si>
  <si>
    <t>KALL</t>
  </si>
  <si>
    <t>KAMM</t>
  </si>
  <si>
    <t>DATZ</t>
  </si>
  <si>
    <t>ECK</t>
  </si>
  <si>
    <t>GOTZ</t>
  </si>
  <si>
    <t>KÖN</t>
  </si>
  <si>
    <t>BÜCH</t>
  </si>
  <si>
    <t>WASS</t>
  </si>
  <si>
    <t>Lehmrendzina</t>
  </si>
  <si>
    <t>basenreiche Braunerde</t>
  </si>
  <si>
    <t>Parabraunerde</t>
  </si>
  <si>
    <t>saure Braunerde</t>
  </si>
  <si>
    <t>pseudovergleyte Braunerde</t>
  </si>
  <si>
    <t>MAP</t>
  </si>
  <si>
    <t>Nr</t>
  </si>
  <si>
    <t>MAP_KL</t>
  </si>
  <si>
    <t>MST</t>
  </si>
  <si>
    <t>MST_KL</t>
  </si>
  <si>
    <t>MWT</t>
  </si>
  <si>
    <t>MWT_KL</t>
  </si>
  <si>
    <t>Sample_Size</t>
  </si>
  <si>
    <t>SOC_Stock_1988_MV</t>
  </si>
  <si>
    <t>SOC_Stock_1988_SD</t>
  </si>
  <si>
    <t>SOC_Stock_2011_MV</t>
  </si>
  <si>
    <t>SOC_Stock_2011_SD</t>
  </si>
  <si>
    <t>ASPECT_KL</t>
  </si>
  <si>
    <t>Aspect</t>
  </si>
  <si>
    <t>Substr</t>
  </si>
  <si>
    <t>Sil,Mer</t>
  </si>
  <si>
    <t>Kalk</t>
  </si>
  <si>
    <t>Dolo</t>
  </si>
  <si>
    <t>E</t>
  </si>
  <si>
    <t>ENE</t>
  </si>
  <si>
    <t>SE</t>
  </si>
  <si>
    <t>NW</t>
  </si>
  <si>
    <t>WSW</t>
  </si>
  <si>
    <t>S</t>
  </si>
  <si>
    <t>SW</t>
  </si>
  <si>
    <t>MAT08-12</t>
  </si>
  <si>
    <t>NNW</t>
  </si>
  <si>
    <t>SSW</t>
  </si>
  <si>
    <t>N</t>
  </si>
  <si>
    <t>NE</t>
  </si>
  <si>
    <t>DEL_MAT8110_KL</t>
  </si>
  <si>
    <t>DELTA_MAT8110</t>
  </si>
  <si>
    <t>DELTA_MAP8110_KL</t>
  </si>
  <si>
    <t>DELTA_MAP8110</t>
  </si>
  <si>
    <t>Delta_SOC_Stock_ABS</t>
  </si>
  <si>
    <t>Delta_SOC_Stock_REL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</si>
</sst>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2" fillId="0" borderId="0" xfId="1" applyFon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 applyFont="1" applyFill="1" applyBorder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0" xfId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Font="1" applyBorder="1" applyAlignment="1" applyProtection="1">
      <alignment horizontal="center" wrapText="1"/>
      <protection locked="0"/>
    </xf>
    <xf numFmtId="2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2" fillId="0" borderId="5" xfId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tabSelected="1" workbookViewId="0">
      <selection activeCell="A4" sqref="A4"/>
    </sheetView>
  </sheetViews>
  <sheetFormatPr baseColWidth="10" defaultRowHeight="15" x14ac:dyDescent="0.25"/>
  <cols>
    <col min="1" max="1" width="2.85546875" style="2" customWidth="1"/>
    <col min="2" max="2" width="6" style="2" customWidth="1"/>
    <col min="3" max="3" width="4.7109375" style="31" customWidth="1"/>
    <col min="4" max="4" width="7" style="31" customWidth="1"/>
    <col min="5" max="5" width="5.7109375" style="31" customWidth="1"/>
    <col min="6" max="6" width="5.28515625" style="31" customWidth="1"/>
    <col min="7" max="7" width="4.42578125" style="32" customWidth="1"/>
    <col min="8" max="8" width="5.85546875" style="33" customWidth="1"/>
    <col min="9" max="9" width="5.7109375" style="32" customWidth="1"/>
    <col min="10" max="13" width="5.5703125" style="32" customWidth="1"/>
    <col min="14" max="14" width="6.28515625" style="31" customWidth="1"/>
    <col min="15" max="15" width="6.5703125" style="32" customWidth="1"/>
    <col min="16" max="17" width="4.85546875" style="31" customWidth="1"/>
    <col min="18" max="18" width="6.5703125" style="31" customWidth="1"/>
    <col min="19" max="19" width="6" style="31" customWidth="1"/>
    <col min="20" max="20" width="5.42578125" style="37" customWidth="1"/>
    <col min="21" max="21" width="5.140625" style="32" customWidth="1"/>
    <col min="22" max="22" width="4.85546875" style="2" customWidth="1"/>
    <col min="23" max="23" width="3.85546875" style="2" customWidth="1"/>
    <col min="24" max="27" width="11.42578125" style="11"/>
    <col min="28" max="29" width="11.42578125" style="3"/>
    <col min="30" max="31" width="11.42578125" style="4"/>
    <col min="32" max="16384" width="11.42578125" style="2"/>
  </cols>
  <sheetData>
    <row r="1" spans="1:71" s="15" customFormat="1" ht="45.75" customHeight="1" x14ac:dyDescent="0.25">
      <c r="A1" s="47" t="s">
        <v>47</v>
      </c>
      <c r="B1" s="48" t="s">
        <v>0</v>
      </c>
      <c r="C1" s="41" t="s">
        <v>53</v>
      </c>
      <c r="D1" s="41" t="s">
        <v>1</v>
      </c>
      <c r="E1" s="41" t="s">
        <v>2</v>
      </c>
      <c r="F1" s="41" t="s">
        <v>59</v>
      </c>
      <c r="G1" s="42" t="s">
        <v>58</v>
      </c>
      <c r="H1" s="43" t="s">
        <v>71</v>
      </c>
      <c r="I1" s="42" t="s">
        <v>3</v>
      </c>
      <c r="J1" s="42" t="s">
        <v>49</v>
      </c>
      <c r="K1" s="42" t="s">
        <v>50</v>
      </c>
      <c r="L1" s="42" t="s">
        <v>51</v>
      </c>
      <c r="M1" s="42" t="s">
        <v>52</v>
      </c>
      <c r="N1" s="41" t="s">
        <v>77</v>
      </c>
      <c r="O1" s="42" t="s">
        <v>76</v>
      </c>
      <c r="P1" s="44" t="s">
        <v>46</v>
      </c>
      <c r="Q1" s="41" t="s">
        <v>48</v>
      </c>
      <c r="R1" s="41" t="s">
        <v>79</v>
      </c>
      <c r="S1" s="41" t="s">
        <v>78</v>
      </c>
      <c r="T1" s="45" t="s">
        <v>60</v>
      </c>
      <c r="U1" s="42" t="s">
        <v>4</v>
      </c>
      <c r="V1" s="40" t="s">
        <v>5</v>
      </c>
      <c r="W1" s="40" t="s">
        <v>6</v>
      </c>
      <c r="X1" s="46" t="s">
        <v>54</v>
      </c>
      <c r="Y1" s="46" t="s">
        <v>55</v>
      </c>
      <c r="Z1" s="46" t="s">
        <v>56</v>
      </c>
      <c r="AA1" s="46" t="s">
        <v>57</v>
      </c>
      <c r="AB1" s="13" t="s">
        <v>80</v>
      </c>
      <c r="AC1" s="13" t="s">
        <v>81</v>
      </c>
      <c r="AD1" s="14"/>
      <c r="AE1" s="1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</row>
    <row r="2" spans="1:71" x14ac:dyDescent="0.25">
      <c r="A2" s="49">
        <v>1</v>
      </c>
      <c r="B2" s="50" t="s">
        <v>7</v>
      </c>
      <c r="C2" s="16">
        <v>4</v>
      </c>
      <c r="D2" s="16">
        <v>1190</v>
      </c>
      <c r="E2" s="16">
        <v>2</v>
      </c>
      <c r="F2" s="16" t="s">
        <v>67</v>
      </c>
      <c r="G2" s="17">
        <v>2</v>
      </c>
      <c r="H2" s="18">
        <v>5.4882999999999997</v>
      </c>
      <c r="I2" s="17">
        <v>2</v>
      </c>
      <c r="J2" s="18">
        <v>10.91</v>
      </c>
      <c r="K2" s="17">
        <v>2</v>
      </c>
      <c r="L2" s="18">
        <v>6.666666666666668E-2</v>
      </c>
      <c r="M2" s="17">
        <v>2</v>
      </c>
      <c r="N2" s="16">
        <v>0.245</v>
      </c>
      <c r="O2" s="17">
        <v>2</v>
      </c>
      <c r="P2" s="39">
        <v>2208.6</v>
      </c>
      <c r="Q2" s="16">
        <v>3</v>
      </c>
      <c r="R2" s="19">
        <v>-58.3</v>
      </c>
      <c r="S2" s="16">
        <v>1</v>
      </c>
      <c r="T2" s="7" t="s">
        <v>61</v>
      </c>
      <c r="U2" s="17">
        <v>1</v>
      </c>
      <c r="V2" s="1" t="s">
        <v>8</v>
      </c>
      <c r="W2" s="1">
        <v>1</v>
      </c>
      <c r="X2" s="9">
        <v>4.5950000000000006</v>
      </c>
      <c r="Y2" s="9">
        <v>0.38400000000000001</v>
      </c>
      <c r="Z2" s="9">
        <v>4.7110000000000003</v>
      </c>
      <c r="AA2" s="9">
        <v>0.41100000000000003</v>
      </c>
      <c r="AB2" s="8">
        <f>Z2-X2</f>
        <v>0.11599999999999966</v>
      </c>
      <c r="AC2" s="8">
        <f>Z2/X2</f>
        <v>1.0252448313384113</v>
      </c>
      <c r="AD2" s="8"/>
      <c r="AE2" s="8"/>
      <c r="AF2" s="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x14ac:dyDescent="0.25">
      <c r="A3" s="49">
        <v>2</v>
      </c>
      <c r="B3" s="50" t="s">
        <v>9</v>
      </c>
      <c r="C3" s="16">
        <v>4</v>
      </c>
      <c r="D3" s="16">
        <v>1340</v>
      </c>
      <c r="E3" s="16">
        <v>3</v>
      </c>
      <c r="F3" s="16" t="s">
        <v>72</v>
      </c>
      <c r="G3" s="17">
        <v>1</v>
      </c>
      <c r="H3" s="18">
        <v>3.895</v>
      </c>
      <c r="I3" s="17">
        <v>1</v>
      </c>
      <c r="J3" s="18">
        <v>9.0766666666666662</v>
      </c>
      <c r="K3" s="17">
        <v>1</v>
      </c>
      <c r="L3" s="18">
        <v>-1.2866666666666666</v>
      </c>
      <c r="M3" s="17">
        <v>1</v>
      </c>
      <c r="N3" s="16">
        <v>-2.1999999999999999E-2</v>
      </c>
      <c r="O3" s="17">
        <v>1</v>
      </c>
      <c r="P3" s="39">
        <v>2070</v>
      </c>
      <c r="Q3" s="16">
        <v>3</v>
      </c>
      <c r="R3" s="19">
        <v>-42.5</v>
      </c>
      <c r="S3" s="16">
        <v>1</v>
      </c>
      <c r="T3" s="7" t="s">
        <v>61</v>
      </c>
      <c r="U3" s="17">
        <v>1</v>
      </c>
      <c r="V3" s="1" t="s">
        <v>10</v>
      </c>
      <c r="W3" s="1">
        <v>1</v>
      </c>
      <c r="X3" s="9">
        <v>5.2060000000000004</v>
      </c>
      <c r="Y3" s="9">
        <v>1</v>
      </c>
      <c r="Z3" s="9">
        <v>6.7629999999999999</v>
      </c>
      <c r="AA3" s="9">
        <v>1.2310000000000001</v>
      </c>
      <c r="AB3" s="8">
        <f t="shared" ref="AB3:AB25" si="0">Z3-X3</f>
        <v>1.5569999999999995</v>
      </c>
      <c r="AC3" s="8">
        <f t="shared" ref="AC3:AC25" si="1">Z3/X3</f>
        <v>1.2990779869381481</v>
      </c>
      <c r="AD3" s="8"/>
      <c r="AE3" s="8"/>
      <c r="AF3" s="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x14ac:dyDescent="0.25">
      <c r="A4" s="49">
        <v>3</v>
      </c>
      <c r="B4" s="50" t="s">
        <v>11</v>
      </c>
      <c r="C4" s="16">
        <v>4</v>
      </c>
      <c r="D4" s="16">
        <v>1180</v>
      </c>
      <c r="E4" s="16">
        <v>2</v>
      </c>
      <c r="F4" s="16" t="s">
        <v>73</v>
      </c>
      <c r="G4" s="17">
        <v>3</v>
      </c>
      <c r="H4" s="18">
        <v>6.4317000000000002</v>
      </c>
      <c r="I4" s="17">
        <v>3</v>
      </c>
      <c r="J4" s="18">
        <v>11.473333333333333</v>
      </c>
      <c r="K4" s="17">
        <v>3</v>
      </c>
      <c r="L4" s="18">
        <v>1.39</v>
      </c>
      <c r="M4" s="17">
        <v>3</v>
      </c>
      <c r="N4" s="16">
        <v>0.106</v>
      </c>
      <c r="O4" s="17">
        <v>1</v>
      </c>
      <c r="P4" s="39">
        <v>1639.2</v>
      </c>
      <c r="Q4" s="16">
        <v>1</v>
      </c>
      <c r="R4" s="19">
        <v>-17.600000000000001</v>
      </c>
      <c r="S4" s="16">
        <v>1</v>
      </c>
      <c r="T4" s="7" t="s">
        <v>61</v>
      </c>
      <c r="U4" s="17">
        <v>1</v>
      </c>
      <c r="V4" s="1" t="s">
        <v>12</v>
      </c>
      <c r="W4" s="1">
        <v>2</v>
      </c>
      <c r="X4" s="9">
        <v>10.59</v>
      </c>
      <c r="Y4" s="9">
        <v>2.7109999999999999</v>
      </c>
      <c r="Z4" s="9">
        <v>8.2099999999999991</v>
      </c>
      <c r="AA4" s="9">
        <v>2.0249999999999999</v>
      </c>
      <c r="AB4" s="8">
        <f t="shared" si="0"/>
        <v>-2.3800000000000008</v>
      </c>
      <c r="AC4" s="8">
        <f t="shared" si="1"/>
        <v>0.77525967894239844</v>
      </c>
      <c r="AD4" s="8"/>
      <c r="AE4" s="8"/>
      <c r="AF4" s="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x14ac:dyDescent="0.25">
      <c r="A5" s="49">
        <v>4</v>
      </c>
      <c r="B5" s="50" t="s">
        <v>13</v>
      </c>
      <c r="C5" s="16">
        <v>4</v>
      </c>
      <c r="D5" s="16">
        <v>1055</v>
      </c>
      <c r="E5" s="20">
        <v>1</v>
      </c>
      <c r="F5" s="20" t="s">
        <v>74</v>
      </c>
      <c r="G5" s="17">
        <v>1</v>
      </c>
      <c r="H5" s="18">
        <v>6.375</v>
      </c>
      <c r="I5" s="17">
        <v>3</v>
      </c>
      <c r="J5" s="18">
        <v>11.943333333333333</v>
      </c>
      <c r="K5" s="17">
        <v>3</v>
      </c>
      <c r="L5" s="18">
        <v>0.80666666666666687</v>
      </c>
      <c r="M5" s="17">
        <v>3</v>
      </c>
      <c r="N5" s="16">
        <v>0.126</v>
      </c>
      <c r="O5" s="17">
        <v>1</v>
      </c>
      <c r="P5" s="39">
        <v>1646.8</v>
      </c>
      <c r="Q5" s="16">
        <v>1</v>
      </c>
      <c r="R5" s="19">
        <v>-14.2</v>
      </c>
      <c r="S5" s="16">
        <v>2</v>
      </c>
      <c r="T5" s="7" t="s">
        <v>61</v>
      </c>
      <c r="U5" s="17">
        <v>1</v>
      </c>
      <c r="V5" s="1" t="s">
        <v>14</v>
      </c>
      <c r="W5" s="1">
        <v>2</v>
      </c>
      <c r="X5" s="9">
        <v>3.7429999999999999</v>
      </c>
      <c r="Y5" s="9">
        <v>0.61899999999999999</v>
      </c>
      <c r="Z5" s="9">
        <v>3.246</v>
      </c>
      <c r="AA5" s="9">
        <v>0.311</v>
      </c>
      <c r="AB5" s="8">
        <f t="shared" si="0"/>
        <v>-0.49699999999999989</v>
      </c>
      <c r="AC5" s="8">
        <f t="shared" si="1"/>
        <v>0.86721880844242594</v>
      </c>
      <c r="AD5" s="8"/>
      <c r="AE5" s="8"/>
      <c r="AF5" s="8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x14ac:dyDescent="0.25">
      <c r="A6" s="49">
        <v>5</v>
      </c>
      <c r="B6" s="50" t="s">
        <v>15</v>
      </c>
      <c r="C6" s="16">
        <v>4</v>
      </c>
      <c r="D6" s="16">
        <v>1300</v>
      </c>
      <c r="E6" s="16">
        <v>3</v>
      </c>
      <c r="F6" s="16" t="s">
        <v>69</v>
      </c>
      <c r="G6" s="17">
        <v>3</v>
      </c>
      <c r="H6" s="18">
        <v>5.66</v>
      </c>
      <c r="I6" s="17">
        <v>3</v>
      </c>
      <c r="J6" s="18">
        <v>11.1</v>
      </c>
      <c r="K6" s="17">
        <v>2</v>
      </c>
      <c r="L6" s="18">
        <v>0.21999999999999989</v>
      </c>
      <c r="M6" s="17">
        <v>3</v>
      </c>
      <c r="N6" s="16">
        <v>0.216</v>
      </c>
      <c r="O6" s="17">
        <v>1</v>
      </c>
      <c r="P6" s="39">
        <v>2138.1999999999998</v>
      </c>
      <c r="Q6" s="16">
        <v>3</v>
      </c>
      <c r="R6" s="19">
        <v>-15.7</v>
      </c>
      <c r="S6" s="16">
        <v>1</v>
      </c>
      <c r="T6" s="7" t="s">
        <v>61</v>
      </c>
      <c r="U6" s="17">
        <v>1</v>
      </c>
      <c r="V6" s="1" t="s">
        <v>16</v>
      </c>
      <c r="W6" s="1">
        <v>2</v>
      </c>
      <c r="X6" s="9">
        <v>4.4119999999999999</v>
      </c>
      <c r="Y6" s="9">
        <v>0.3</v>
      </c>
      <c r="Z6" s="9">
        <v>5.3220000000000001</v>
      </c>
      <c r="AA6" s="9">
        <v>0.80899999999999994</v>
      </c>
      <c r="AB6" s="8">
        <f t="shared" si="0"/>
        <v>0.91000000000000014</v>
      </c>
      <c r="AC6" s="8">
        <f t="shared" si="1"/>
        <v>1.2062556663644606</v>
      </c>
      <c r="AD6" s="8"/>
      <c r="AE6" s="8"/>
      <c r="AF6" s="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x14ac:dyDescent="0.25">
      <c r="A7" s="49">
        <v>6</v>
      </c>
      <c r="B7" s="50" t="s">
        <v>17</v>
      </c>
      <c r="C7" s="16">
        <v>4</v>
      </c>
      <c r="D7" s="16">
        <v>1115</v>
      </c>
      <c r="E7" s="20">
        <v>1</v>
      </c>
      <c r="F7" s="20" t="s">
        <v>72</v>
      </c>
      <c r="G7" s="17">
        <v>1</v>
      </c>
      <c r="H7" s="18">
        <v>6.3761000000000001</v>
      </c>
      <c r="I7" s="17">
        <v>3</v>
      </c>
      <c r="J7" s="18">
        <v>11.916666666666668</v>
      </c>
      <c r="K7" s="17">
        <v>3</v>
      </c>
      <c r="L7" s="18">
        <v>0.83666666666666667</v>
      </c>
      <c r="M7" s="17">
        <v>3</v>
      </c>
      <c r="N7" s="16">
        <v>0.221</v>
      </c>
      <c r="O7" s="17">
        <v>1</v>
      </c>
      <c r="P7" s="39">
        <v>1767</v>
      </c>
      <c r="Q7" s="16">
        <v>2</v>
      </c>
      <c r="R7" s="19">
        <v>11.7</v>
      </c>
      <c r="S7" s="16">
        <v>3</v>
      </c>
      <c r="T7" s="7" t="s">
        <v>63</v>
      </c>
      <c r="U7" s="17">
        <v>3</v>
      </c>
      <c r="V7" s="1" t="s">
        <v>18</v>
      </c>
      <c r="W7" s="1">
        <v>2</v>
      </c>
      <c r="X7" s="9">
        <v>26.636000000000003</v>
      </c>
      <c r="Y7" s="9">
        <v>5.782</v>
      </c>
      <c r="Z7" s="9">
        <v>14.055000000000001</v>
      </c>
      <c r="AA7" s="9">
        <v>7.7180000000000009</v>
      </c>
      <c r="AB7" s="8">
        <f t="shared" si="0"/>
        <v>-12.581000000000001</v>
      </c>
      <c r="AC7" s="8">
        <f t="shared" si="1"/>
        <v>0.52766931971767528</v>
      </c>
      <c r="AD7" s="8"/>
      <c r="AE7" s="8"/>
      <c r="AF7" s="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x14ac:dyDescent="0.25">
      <c r="A8" s="49">
        <v>7</v>
      </c>
      <c r="B8" s="50" t="s">
        <v>19</v>
      </c>
      <c r="C8" s="16">
        <v>4</v>
      </c>
      <c r="D8" s="16">
        <v>1015</v>
      </c>
      <c r="E8" s="20">
        <v>1</v>
      </c>
      <c r="F8" s="20" t="s">
        <v>68</v>
      </c>
      <c r="G8" s="17">
        <v>2</v>
      </c>
      <c r="H8" s="18">
        <v>7.1783000000000001</v>
      </c>
      <c r="I8" s="17">
        <v>3</v>
      </c>
      <c r="J8" s="18">
        <v>12.933333333333332</v>
      </c>
      <c r="K8" s="17">
        <v>3</v>
      </c>
      <c r="L8" s="18">
        <v>1.4233333333333333</v>
      </c>
      <c r="M8" s="17">
        <v>3</v>
      </c>
      <c r="N8" s="16">
        <v>0.26100000000000001</v>
      </c>
      <c r="O8" s="17">
        <v>2</v>
      </c>
      <c r="P8" s="39">
        <v>1559.8</v>
      </c>
      <c r="Q8" s="16">
        <v>1</v>
      </c>
      <c r="R8" s="19">
        <v>21</v>
      </c>
      <c r="S8" s="16">
        <v>3</v>
      </c>
      <c r="T8" s="7" t="s">
        <v>63</v>
      </c>
      <c r="U8" s="17">
        <v>3</v>
      </c>
      <c r="V8" s="1" t="s">
        <v>16</v>
      </c>
      <c r="W8" s="1">
        <v>2</v>
      </c>
      <c r="X8" s="9">
        <v>9.125</v>
      </c>
      <c r="Y8" s="9">
        <v>1.4789999999999999</v>
      </c>
      <c r="Z8" s="9">
        <v>5.7530000000000001</v>
      </c>
      <c r="AA8" s="9">
        <v>0.46399999999999997</v>
      </c>
      <c r="AB8" s="8">
        <f t="shared" si="0"/>
        <v>-3.3719999999999999</v>
      </c>
      <c r="AC8" s="8">
        <f t="shared" si="1"/>
        <v>0.63046575342465749</v>
      </c>
      <c r="AD8" s="8"/>
      <c r="AE8" s="8"/>
      <c r="AF8" s="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x14ac:dyDescent="0.25">
      <c r="A9" s="49">
        <v>8</v>
      </c>
      <c r="B9" s="50" t="s">
        <v>20</v>
      </c>
      <c r="C9" s="16">
        <v>4</v>
      </c>
      <c r="D9" s="16">
        <v>1260</v>
      </c>
      <c r="E9" s="16">
        <v>3</v>
      </c>
      <c r="F9" s="16" t="s">
        <v>75</v>
      </c>
      <c r="G9" s="17">
        <v>1</v>
      </c>
      <c r="H9" s="18">
        <v>5.47</v>
      </c>
      <c r="I9" s="17">
        <v>2</v>
      </c>
      <c r="J9" s="18">
        <v>11.196666666666667</v>
      </c>
      <c r="K9" s="17">
        <v>3</v>
      </c>
      <c r="L9" s="18">
        <v>-0.25666666666666665</v>
      </c>
      <c r="M9" s="17">
        <v>2</v>
      </c>
      <c r="N9" s="16">
        <v>0.27500000000000002</v>
      </c>
      <c r="O9" s="17">
        <v>2</v>
      </c>
      <c r="P9" s="39">
        <v>1376.8</v>
      </c>
      <c r="Q9" s="16">
        <v>1</v>
      </c>
      <c r="R9" s="38">
        <v>1</v>
      </c>
      <c r="S9" s="16">
        <v>3</v>
      </c>
      <c r="T9" s="7" t="s">
        <v>61</v>
      </c>
      <c r="U9" s="17">
        <v>1</v>
      </c>
      <c r="V9" s="1" t="s">
        <v>21</v>
      </c>
      <c r="W9" s="1">
        <v>1</v>
      </c>
      <c r="X9" s="9">
        <v>7.31</v>
      </c>
      <c r="Y9" s="9">
        <v>0.47699999999999998</v>
      </c>
      <c r="Z9" s="9">
        <v>8.0620000000000012</v>
      </c>
      <c r="AA9" s="9">
        <v>1.4990000000000001</v>
      </c>
      <c r="AB9" s="8">
        <f t="shared" si="0"/>
        <v>0.75200000000000156</v>
      </c>
      <c r="AC9" s="8">
        <f t="shared" si="1"/>
        <v>1.102872777017784</v>
      </c>
      <c r="AD9" s="8"/>
      <c r="AE9" s="8"/>
      <c r="AF9" s="8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x14ac:dyDescent="0.25">
      <c r="A10" s="49">
        <v>9</v>
      </c>
      <c r="B10" s="50" t="s">
        <v>22</v>
      </c>
      <c r="C10" s="16">
        <v>4</v>
      </c>
      <c r="D10" s="16">
        <v>1070</v>
      </c>
      <c r="E10" s="20">
        <v>1</v>
      </c>
      <c r="F10" s="20" t="s">
        <v>70</v>
      </c>
      <c r="G10" s="17">
        <v>3</v>
      </c>
      <c r="H10" s="18">
        <v>6.2432999999999996</v>
      </c>
      <c r="I10" s="17">
        <v>3</v>
      </c>
      <c r="J10" s="18">
        <v>12.006666666666666</v>
      </c>
      <c r="K10" s="17">
        <v>3</v>
      </c>
      <c r="L10" s="18">
        <v>0.48000000000000009</v>
      </c>
      <c r="M10" s="17">
        <v>3</v>
      </c>
      <c r="N10" s="16">
        <v>0.26200000000000001</v>
      </c>
      <c r="O10" s="17">
        <v>2</v>
      </c>
      <c r="P10" s="39">
        <v>1529</v>
      </c>
      <c r="Q10" s="16">
        <v>1</v>
      </c>
      <c r="R10" s="19">
        <v>-10.6</v>
      </c>
      <c r="S10" s="16">
        <v>2</v>
      </c>
      <c r="T10" s="7" t="s">
        <v>63</v>
      </c>
      <c r="U10" s="17">
        <v>3</v>
      </c>
      <c r="V10" s="1" t="s">
        <v>23</v>
      </c>
      <c r="W10" s="1">
        <v>3</v>
      </c>
      <c r="X10" s="9">
        <v>11.257</v>
      </c>
      <c r="Y10" s="9">
        <v>4.9619999999999997</v>
      </c>
      <c r="Z10" s="9">
        <v>5.7810000000000006</v>
      </c>
      <c r="AA10" s="9">
        <v>1.42</v>
      </c>
      <c r="AB10" s="8">
        <f t="shared" si="0"/>
        <v>-5.4759999999999991</v>
      </c>
      <c r="AC10" s="8">
        <f t="shared" si="1"/>
        <v>0.51354712623256649</v>
      </c>
      <c r="AD10" s="8"/>
      <c r="AE10" s="8"/>
      <c r="AF10" s="8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x14ac:dyDescent="0.25">
      <c r="A11" s="49">
        <v>10</v>
      </c>
      <c r="B11" s="50" t="s">
        <v>24</v>
      </c>
      <c r="C11" s="16">
        <v>4</v>
      </c>
      <c r="D11" s="16">
        <v>1280</v>
      </c>
      <c r="E11" s="16">
        <v>3</v>
      </c>
      <c r="F11" s="16" t="s">
        <v>70</v>
      </c>
      <c r="G11" s="17">
        <v>3</v>
      </c>
      <c r="H11" s="18">
        <v>5.0529999999999999</v>
      </c>
      <c r="I11" s="17">
        <v>2</v>
      </c>
      <c r="J11" s="18">
        <v>10.556666666666668</v>
      </c>
      <c r="K11" s="17">
        <v>2</v>
      </c>
      <c r="L11" s="18">
        <v>-0.4499999999999999</v>
      </c>
      <c r="M11" s="17">
        <v>2</v>
      </c>
      <c r="N11" s="16">
        <v>0.253</v>
      </c>
      <c r="O11" s="17">
        <v>2</v>
      </c>
      <c r="P11" s="39">
        <v>1710</v>
      </c>
      <c r="Q11" s="16">
        <v>1</v>
      </c>
      <c r="R11" s="19">
        <v>-9.4</v>
      </c>
      <c r="S11" s="16">
        <v>2</v>
      </c>
      <c r="T11" s="7" t="s">
        <v>63</v>
      </c>
      <c r="U11" s="17">
        <v>3</v>
      </c>
      <c r="V11" s="1" t="s">
        <v>25</v>
      </c>
      <c r="W11" s="1">
        <v>3</v>
      </c>
      <c r="X11" s="9">
        <v>7.56</v>
      </c>
      <c r="Y11" s="9">
        <v>1.2630000000000001</v>
      </c>
      <c r="Z11" s="9">
        <v>6.65</v>
      </c>
      <c r="AA11" s="9">
        <v>0.70599999999999996</v>
      </c>
      <c r="AB11" s="8">
        <f t="shared" si="0"/>
        <v>-0.90999999999999925</v>
      </c>
      <c r="AC11" s="8">
        <f t="shared" si="1"/>
        <v>0.87962962962962976</v>
      </c>
      <c r="AD11" s="8"/>
      <c r="AE11" s="8"/>
      <c r="AF11" s="8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F11" s="1"/>
      <c r="BG11" s="1"/>
      <c r="BL11" s="1"/>
      <c r="BM11" s="1"/>
      <c r="BN11" s="1"/>
      <c r="BO11" s="1"/>
      <c r="BP11" s="1"/>
      <c r="BQ11" s="1"/>
      <c r="BR11" s="1"/>
      <c r="BS11" s="1"/>
    </row>
    <row r="12" spans="1:71" x14ac:dyDescent="0.25">
      <c r="A12" s="49">
        <v>11</v>
      </c>
      <c r="B12" s="50" t="s">
        <v>26</v>
      </c>
      <c r="C12" s="16">
        <v>4</v>
      </c>
      <c r="D12" s="16">
        <v>910</v>
      </c>
      <c r="E12" s="20">
        <v>1</v>
      </c>
      <c r="F12" s="20" t="s">
        <v>67</v>
      </c>
      <c r="G12" s="17">
        <v>2</v>
      </c>
      <c r="H12" s="18">
        <v>4.8099999999999996</v>
      </c>
      <c r="I12" s="17">
        <v>2</v>
      </c>
      <c r="J12" s="18">
        <v>10.250000000000002</v>
      </c>
      <c r="K12" s="17">
        <v>2</v>
      </c>
      <c r="L12" s="18">
        <v>-0.63000000000000012</v>
      </c>
      <c r="M12" s="17">
        <v>1</v>
      </c>
      <c r="N12" s="16">
        <v>0.307</v>
      </c>
      <c r="O12" s="17">
        <v>2</v>
      </c>
      <c r="P12" s="39">
        <v>1834.8</v>
      </c>
      <c r="Q12" s="16">
        <v>2</v>
      </c>
      <c r="R12" s="21">
        <v>-30.9</v>
      </c>
      <c r="S12" s="16">
        <v>1</v>
      </c>
      <c r="T12" s="7" t="s">
        <v>63</v>
      </c>
      <c r="U12" s="17">
        <v>3</v>
      </c>
      <c r="V12" s="1" t="s">
        <v>27</v>
      </c>
      <c r="W12" s="1">
        <v>3</v>
      </c>
      <c r="X12" s="9">
        <v>13.919999999999998</v>
      </c>
      <c r="Y12" s="9">
        <v>2.2120000000000002</v>
      </c>
      <c r="Z12" s="9">
        <v>10.25</v>
      </c>
      <c r="AA12" s="9">
        <v>4.21</v>
      </c>
      <c r="AB12" s="8">
        <f t="shared" si="0"/>
        <v>-3.6699999999999982</v>
      </c>
      <c r="AC12" s="8">
        <f t="shared" si="1"/>
        <v>0.73635057471264376</v>
      </c>
      <c r="AD12" s="8"/>
      <c r="AE12" s="8"/>
      <c r="AF12" s="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x14ac:dyDescent="0.25">
      <c r="A13" s="49">
        <v>12</v>
      </c>
      <c r="B13" s="50" t="s">
        <v>28</v>
      </c>
      <c r="C13" s="16">
        <v>4</v>
      </c>
      <c r="D13" s="16">
        <v>1500</v>
      </c>
      <c r="E13" s="16">
        <v>3</v>
      </c>
      <c r="F13" s="16" t="s">
        <v>75</v>
      </c>
      <c r="G13" s="17">
        <v>1</v>
      </c>
      <c r="H13" s="18">
        <v>3.4533</v>
      </c>
      <c r="I13" s="17">
        <v>1</v>
      </c>
      <c r="J13" s="18">
        <v>8.6266666666666652</v>
      </c>
      <c r="K13" s="17">
        <v>1</v>
      </c>
      <c r="L13" s="18">
        <v>-1.72</v>
      </c>
      <c r="M13" s="17">
        <v>1</v>
      </c>
      <c r="N13" s="16">
        <v>0.47399999999999998</v>
      </c>
      <c r="O13" s="17">
        <v>3</v>
      </c>
      <c r="P13" s="39">
        <v>2191.1999999999998</v>
      </c>
      <c r="Q13" s="16">
        <v>3</v>
      </c>
      <c r="R13" s="19">
        <v>5.9</v>
      </c>
      <c r="S13" s="16">
        <v>3</v>
      </c>
      <c r="T13" s="7" t="s">
        <v>62</v>
      </c>
      <c r="U13" s="17">
        <v>2</v>
      </c>
      <c r="V13" s="1" t="s">
        <v>23</v>
      </c>
      <c r="W13" s="1">
        <v>3</v>
      </c>
      <c r="X13" s="9">
        <v>6.3970000000000002</v>
      </c>
      <c r="Y13" s="9">
        <v>2.516</v>
      </c>
      <c r="Z13" s="9">
        <v>5.6630000000000003</v>
      </c>
      <c r="AA13" s="9">
        <v>1.6930000000000001</v>
      </c>
      <c r="AB13" s="8">
        <f t="shared" si="0"/>
        <v>-0.73399999999999999</v>
      </c>
      <c r="AC13" s="8">
        <f t="shared" si="1"/>
        <v>0.88525871502266684</v>
      </c>
      <c r="AD13" s="8"/>
      <c r="AE13" s="8"/>
      <c r="AF13" s="8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x14ac:dyDescent="0.25">
      <c r="A14" s="52">
        <v>13</v>
      </c>
      <c r="B14" s="54" t="s">
        <v>29</v>
      </c>
      <c r="C14" s="55">
        <v>4</v>
      </c>
      <c r="D14" s="55">
        <v>1640</v>
      </c>
      <c r="E14" s="55">
        <v>3</v>
      </c>
      <c r="F14" s="55" t="s">
        <v>67</v>
      </c>
      <c r="G14" s="56">
        <v>2</v>
      </c>
      <c r="H14" s="57">
        <v>2.9716999999999998</v>
      </c>
      <c r="I14" s="56">
        <v>1</v>
      </c>
      <c r="J14" s="57">
        <v>8.0633333333333326</v>
      </c>
      <c r="K14" s="56">
        <v>1</v>
      </c>
      <c r="L14" s="57">
        <v>-2.12</v>
      </c>
      <c r="M14" s="56">
        <v>1</v>
      </c>
      <c r="N14" s="55">
        <v>0.36599999999999999</v>
      </c>
      <c r="O14" s="56">
        <v>3</v>
      </c>
      <c r="P14" s="58">
        <v>1996.6</v>
      </c>
      <c r="Q14" s="55">
        <v>3</v>
      </c>
      <c r="R14" s="59">
        <v>-21.3</v>
      </c>
      <c r="S14" s="55">
        <v>1</v>
      </c>
      <c r="T14" s="60" t="s">
        <v>62</v>
      </c>
      <c r="U14" s="56">
        <v>2</v>
      </c>
      <c r="V14" s="61" t="s">
        <v>25</v>
      </c>
      <c r="W14" s="61">
        <v>3</v>
      </c>
      <c r="X14" s="62">
        <v>12.818999999999999</v>
      </c>
      <c r="Y14" s="62">
        <v>4.8070000000000004</v>
      </c>
      <c r="Z14" s="62">
        <v>9.1069999999999993</v>
      </c>
      <c r="AA14" s="62">
        <v>7.3330000000000002</v>
      </c>
      <c r="AB14" s="8">
        <f t="shared" si="0"/>
        <v>-3.7119999999999997</v>
      </c>
      <c r="AC14" s="8">
        <f t="shared" si="1"/>
        <v>0.71042983072002497</v>
      </c>
      <c r="AD14" s="8"/>
      <c r="AE14" s="8"/>
      <c r="AF14" s="8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3" customFormat="1" x14ac:dyDescent="0.25">
      <c r="A15" s="49">
        <v>14</v>
      </c>
      <c r="B15" s="51" t="s">
        <v>30</v>
      </c>
      <c r="C15" s="22">
        <v>4</v>
      </c>
      <c r="D15" s="20">
        <v>1120</v>
      </c>
      <c r="E15" s="20">
        <v>1</v>
      </c>
      <c r="F15" s="20" t="s">
        <v>64</v>
      </c>
      <c r="G15" s="23">
        <v>2</v>
      </c>
      <c r="H15" s="24">
        <v>4.4366666666666656</v>
      </c>
      <c r="I15" s="25">
        <v>1</v>
      </c>
      <c r="J15" s="26">
        <v>8.9733333333333327</v>
      </c>
      <c r="K15" s="25">
        <v>1</v>
      </c>
      <c r="L15" s="26">
        <v>-0.10000000000000002</v>
      </c>
      <c r="M15" s="25">
        <v>2</v>
      </c>
      <c r="N15" s="20">
        <v>0.14399999999999999</v>
      </c>
      <c r="O15" s="23">
        <v>1</v>
      </c>
      <c r="P15" s="22">
        <v>1744.8</v>
      </c>
      <c r="Q15" s="22">
        <v>1</v>
      </c>
      <c r="R15" s="19">
        <v>-12.8</v>
      </c>
      <c r="S15" s="22">
        <v>2</v>
      </c>
      <c r="T15" s="35" t="s">
        <v>63</v>
      </c>
      <c r="U15" s="27">
        <v>3</v>
      </c>
      <c r="V15" s="6" t="s">
        <v>23</v>
      </c>
      <c r="W15" s="5">
        <v>3</v>
      </c>
      <c r="X15" s="10">
        <v>8.4594202500000009</v>
      </c>
      <c r="Y15" s="10">
        <v>0.45871750739962525</v>
      </c>
      <c r="Z15" s="10">
        <v>5.3799081124029593</v>
      </c>
      <c r="AA15" s="10">
        <v>1.0311332806952334</v>
      </c>
      <c r="AB15" s="8">
        <f t="shared" si="0"/>
        <v>-3.0795121375970416</v>
      </c>
      <c r="AC15" s="8">
        <f t="shared" si="1"/>
        <v>0.63596652647714935</v>
      </c>
    </row>
    <row r="16" spans="1:71" s="3" customFormat="1" x14ac:dyDescent="0.25">
      <c r="A16" s="49">
        <v>15</v>
      </c>
      <c r="B16" s="51" t="s">
        <v>39</v>
      </c>
      <c r="C16" s="22">
        <v>5</v>
      </c>
      <c r="D16" s="20">
        <v>1150</v>
      </c>
      <c r="E16" s="20">
        <v>2</v>
      </c>
      <c r="F16" s="20" t="s">
        <v>65</v>
      </c>
      <c r="G16" s="23">
        <v>1</v>
      </c>
      <c r="H16" s="24">
        <v>4.8133333333333335</v>
      </c>
      <c r="I16" s="25">
        <v>2</v>
      </c>
      <c r="J16" s="26">
        <v>10.23</v>
      </c>
      <c r="K16" s="25">
        <v>2</v>
      </c>
      <c r="L16" s="26">
        <v>-0.60333333333333328</v>
      </c>
      <c r="M16" s="25">
        <v>1</v>
      </c>
      <c r="N16" s="20">
        <v>0.498</v>
      </c>
      <c r="O16" s="23">
        <v>3</v>
      </c>
      <c r="P16" s="22">
        <v>1959.6</v>
      </c>
      <c r="Q16" s="22">
        <v>2</v>
      </c>
      <c r="R16" s="19">
        <v>15</v>
      </c>
      <c r="S16" s="22">
        <v>3</v>
      </c>
      <c r="T16" s="35" t="s">
        <v>62</v>
      </c>
      <c r="U16" s="27">
        <v>2</v>
      </c>
      <c r="V16" s="6" t="s">
        <v>41</v>
      </c>
      <c r="W16" s="5">
        <v>3</v>
      </c>
      <c r="X16" s="10">
        <v>10.7</v>
      </c>
      <c r="Y16" s="10">
        <v>3.8</v>
      </c>
      <c r="Z16" s="10">
        <v>8.3197393036017857</v>
      </c>
      <c r="AA16" s="10">
        <v>0.78488906166061878</v>
      </c>
      <c r="AB16" s="8">
        <f t="shared" si="0"/>
        <v>-2.3802606963982136</v>
      </c>
      <c r="AC16" s="8">
        <f t="shared" si="1"/>
        <v>0.77754572930857813</v>
      </c>
    </row>
    <row r="17" spans="1:29" s="3" customFormat="1" x14ac:dyDescent="0.25">
      <c r="A17" s="49">
        <v>16</v>
      </c>
      <c r="B17" s="51" t="s">
        <v>31</v>
      </c>
      <c r="C17" s="22">
        <v>4</v>
      </c>
      <c r="D17" s="20">
        <v>1210</v>
      </c>
      <c r="E17" s="20">
        <v>2</v>
      </c>
      <c r="F17" s="20" t="s">
        <v>66</v>
      </c>
      <c r="G17" s="23">
        <v>3</v>
      </c>
      <c r="H17" s="24">
        <v>3.5483333333333333</v>
      </c>
      <c r="I17" s="25">
        <v>1</v>
      </c>
      <c r="J17" s="26">
        <v>3.5483333333333333</v>
      </c>
      <c r="K17" s="25">
        <v>1</v>
      </c>
      <c r="L17" s="26">
        <v>7.8766666666666678</v>
      </c>
      <c r="M17" s="25">
        <v>3</v>
      </c>
      <c r="N17" s="20">
        <v>0.23599999999999999</v>
      </c>
      <c r="O17" s="23">
        <v>2</v>
      </c>
      <c r="P17" s="22">
        <v>1919</v>
      </c>
      <c r="Q17" s="22">
        <v>2</v>
      </c>
      <c r="R17" s="19">
        <v>-4.3</v>
      </c>
      <c r="S17" s="22">
        <v>2</v>
      </c>
      <c r="T17" s="35" t="s">
        <v>61</v>
      </c>
      <c r="U17" s="27">
        <v>1</v>
      </c>
      <c r="V17" s="6" t="s">
        <v>42</v>
      </c>
      <c r="W17" s="5">
        <v>2</v>
      </c>
      <c r="X17" s="10">
        <v>7.9390937500000005</v>
      </c>
      <c r="Y17" s="10">
        <v>1.1372221937529314</v>
      </c>
      <c r="Z17" s="10">
        <v>7.8293936655020433</v>
      </c>
      <c r="AA17" s="10">
        <v>1.3193051760676477</v>
      </c>
      <c r="AB17" s="8">
        <f t="shared" si="0"/>
        <v>-0.10970008449795721</v>
      </c>
      <c r="AC17" s="8">
        <f t="shared" si="1"/>
        <v>0.98618229133546165</v>
      </c>
    </row>
    <row r="18" spans="1:29" s="3" customFormat="1" x14ac:dyDescent="0.25">
      <c r="A18" s="49">
        <v>17</v>
      </c>
      <c r="B18" s="51" t="s">
        <v>35</v>
      </c>
      <c r="C18" s="22">
        <v>4</v>
      </c>
      <c r="D18" s="20">
        <v>820</v>
      </c>
      <c r="E18" s="20">
        <v>1</v>
      </c>
      <c r="F18" s="20" t="s">
        <v>72</v>
      </c>
      <c r="G18" s="23">
        <v>1</v>
      </c>
      <c r="H18" s="24">
        <v>6.5816666666666661</v>
      </c>
      <c r="I18" s="25">
        <v>3</v>
      </c>
      <c r="J18" s="26">
        <v>12.363333333333333</v>
      </c>
      <c r="K18" s="25">
        <v>3</v>
      </c>
      <c r="L18" s="26">
        <v>0.8</v>
      </c>
      <c r="M18" s="25">
        <v>3</v>
      </c>
      <c r="N18" s="20">
        <v>0.505</v>
      </c>
      <c r="O18" s="23">
        <v>3</v>
      </c>
      <c r="P18" s="22">
        <v>1611.8</v>
      </c>
      <c r="Q18" s="22">
        <v>1</v>
      </c>
      <c r="R18" s="21">
        <v>-15.6</v>
      </c>
      <c r="S18" s="22">
        <v>1</v>
      </c>
      <c r="T18" s="35" t="s">
        <v>62</v>
      </c>
      <c r="U18" s="27">
        <v>2</v>
      </c>
      <c r="V18" s="6" t="s">
        <v>43</v>
      </c>
      <c r="W18" s="5">
        <v>2</v>
      </c>
      <c r="X18" s="10">
        <v>4.6484055</v>
      </c>
      <c r="Y18" s="10">
        <v>0.60558707748074525</v>
      </c>
      <c r="Z18" s="10">
        <v>4.54</v>
      </c>
      <c r="AA18" s="10">
        <v>0.67</v>
      </c>
      <c r="AB18" s="8">
        <f t="shared" si="0"/>
        <v>-0.10840549999999993</v>
      </c>
      <c r="AC18" s="8">
        <f t="shared" si="1"/>
        <v>0.97667899239857625</v>
      </c>
    </row>
    <row r="19" spans="1:29" s="3" customFormat="1" x14ac:dyDescent="0.25">
      <c r="A19" s="49">
        <v>18</v>
      </c>
      <c r="B19" s="51" t="s">
        <v>36</v>
      </c>
      <c r="C19" s="22">
        <v>4</v>
      </c>
      <c r="D19" s="20">
        <v>1000</v>
      </c>
      <c r="E19" s="20">
        <v>1</v>
      </c>
      <c r="F19" s="20" t="s">
        <v>64</v>
      </c>
      <c r="G19" s="23">
        <v>2</v>
      </c>
      <c r="H19" s="24">
        <v>5.291666666666667</v>
      </c>
      <c r="I19" s="25">
        <v>2</v>
      </c>
      <c r="J19" s="26">
        <v>10.829999999999998</v>
      </c>
      <c r="K19" s="25">
        <v>2</v>
      </c>
      <c r="L19" s="26">
        <v>-0.24666666666666667</v>
      </c>
      <c r="M19" s="25">
        <v>2</v>
      </c>
      <c r="N19" s="20">
        <v>0.40500000000000003</v>
      </c>
      <c r="O19" s="23">
        <v>3</v>
      </c>
      <c r="P19" s="22">
        <v>1860.8</v>
      </c>
      <c r="Q19" s="22">
        <v>2</v>
      </c>
      <c r="R19" s="19">
        <v>-20.6</v>
      </c>
      <c r="S19" s="22">
        <v>1</v>
      </c>
      <c r="T19" s="35" t="s">
        <v>62</v>
      </c>
      <c r="U19" s="27">
        <v>2</v>
      </c>
      <c r="V19" s="6" t="s">
        <v>23</v>
      </c>
      <c r="W19" s="5">
        <v>3</v>
      </c>
      <c r="X19" s="10">
        <v>9.82</v>
      </c>
      <c r="Y19" s="10">
        <v>0.78</v>
      </c>
      <c r="Z19" s="10">
        <v>6.7484652872740174</v>
      </c>
      <c r="AA19" s="10">
        <v>1.9949081767597578</v>
      </c>
      <c r="AB19" s="8">
        <f t="shared" si="0"/>
        <v>-3.0715347127259829</v>
      </c>
      <c r="AC19" s="8">
        <f t="shared" si="1"/>
        <v>0.68721642436598951</v>
      </c>
    </row>
    <row r="20" spans="1:29" s="3" customFormat="1" x14ac:dyDescent="0.25">
      <c r="A20" s="49">
        <v>19</v>
      </c>
      <c r="B20" s="51" t="s">
        <v>37</v>
      </c>
      <c r="C20" s="22">
        <v>5</v>
      </c>
      <c r="D20" s="20">
        <v>1180</v>
      </c>
      <c r="E20" s="20">
        <v>2</v>
      </c>
      <c r="F20" s="20" t="s">
        <v>70</v>
      </c>
      <c r="G20" s="23">
        <v>3</v>
      </c>
      <c r="H20" s="24">
        <v>5.8633333333333333</v>
      </c>
      <c r="I20" s="25">
        <v>3</v>
      </c>
      <c r="J20" s="26">
        <v>11.496666666666666</v>
      </c>
      <c r="K20" s="25">
        <v>3</v>
      </c>
      <c r="L20" s="26">
        <v>0.23000000000000007</v>
      </c>
      <c r="M20" s="25">
        <v>3</v>
      </c>
      <c r="N20" s="20">
        <v>0.46</v>
      </c>
      <c r="O20" s="23">
        <v>3</v>
      </c>
      <c r="P20" s="22">
        <v>1766.6</v>
      </c>
      <c r="Q20" s="22">
        <v>2</v>
      </c>
      <c r="R20" s="19">
        <v>5.6</v>
      </c>
      <c r="S20" s="22">
        <v>3</v>
      </c>
      <c r="T20" s="35" t="s">
        <v>62</v>
      </c>
      <c r="U20" s="27">
        <v>2</v>
      </c>
      <c r="V20" s="6" t="s">
        <v>23</v>
      </c>
      <c r="W20" s="5">
        <v>3</v>
      </c>
      <c r="X20" s="10">
        <v>8.9753710000000009</v>
      </c>
      <c r="Y20" s="10">
        <v>2.8681337212333733</v>
      </c>
      <c r="Z20" s="10">
        <v>7.0565074283949478</v>
      </c>
      <c r="AA20" s="10">
        <v>1.2683993509052656</v>
      </c>
      <c r="AB20" s="8">
        <f t="shared" si="0"/>
        <v>-1.9188635716050531</v>
      </c>
      <c r="AC20" s="8">
        <f t="shared" si="1"/>
        <v>0.78620788248139795</v>
      </c>
    </row>
    <row r="21" spans="1:29" s="3" customFormat="1" x14ac:dyDescent="0.25">
      <c r="A21" s="49">
        <v>20</v>
      </c>
      <c r="B21" s="51" t="s">
        <v>33</v>
      </c>
      <c r="C21" s="22">
        <v>4</v>
      </c>
      <c r="D21" s="20">
        <v>1450</v>
      </c>
      <c r="E21" s="20">
        <v>3</v>
      </c>
      <c r="F21" s="20" t="s">
        <v>69</v>
      </c>
      <c r="G21" s="23">
        <v>3</v>
      </c>
      <c r="H21" s="24">
        <v>2.88</v>
      </c>
      <c r="I21" s="25">
        <v>1</v>
      </c>
      <c r="J21" s="26">
        <v>7.06</v>
      </c>
      <c r="K21" s="25">
        <v>1</v>
      </c>
      <c r="L21" s="26">
        <v>-1.3</v>
      </c>
      <c r="M21" s="25">
        <v>1</v>
      </c>
      <c r="N21" s="20">
        <v>0.19900000000000001</v>
      </c>
      <c r="O21" s="23">
        <v>1</v>
      </c>
      <c r="P21" s="22">
        <v>2078.6</v>
      </c>
      <c r="Q21" s="22">
        <v>3</v>
      </c>
      <c r="R21" s="19">
        <v>-9.8000000000000007</v>
      </c>
      <c r="S21" s="22">
        <v>2</v>
      </c>
      <c r="T21" s="35" t="s">
        <v>62</v>
      </c>
      <c r="U21" s="27">
        <v>2</v>
      </c>
      <c r="V21" s="6" t="s">
        <v>44</v>
      </c>
      <c r="W21" s="5">
        <v>2</v>
      </c>
      <c r="X21" s="10">
        <v>7.4749149999999993</v>
      </c>
      <c r="Y21" s="10">
        <v>0.35602179198281042</v>
      </c>
      <c r="Z21" s="10">
        <v>9.26</v>
      </c>
      <c r="AA21" s="10">
        <v>2.0699999999999998</v>
      </c>
      <c r="AB21" s="8">
        <f t="shared" si="0"/>
        <v>1.7850850000000005</v>
      </c>
      <c r="AC21" s="8">
        <f t="shared" si="1"/>
        <v>1.2388100734255842</v>
      </c>
    </row>
    <row r="22" spans="1:29" s="3" customFormat="1" x14ac:dyDescent="0.25">
      <c r="A22" s="49">
        <v>21</v>
      </c>
      <c r="B22" s="51" t="s">
        <v>34</v>
      </c>
      <c r="C22" s="22">
        <v>4</v>
      </c>
      <c r="D22" s="20">
        <v>1200</v>
      </c>
      <c r="E22" s="20">
        <v>2</v>
      </c>
      <c r="F22" s="20" t="s">
        <v>69</v>
      </c>
      <c r="G22" s="23">
        <v>3</v>
      </c>
      <c r="H22" s="24">
        <v>1.6333333333333335</v>
      </c>
      <c r="I22" s="25">
        <v>1</v>
      </c>
      <c r="J22" s="26">
        <v>5.4933333333333341</v>
      </c>
      <c r="K22" s="25">
        <v>1</v>
      </c>
      <c r="L22" s="26">
        <v>-2.2266666666666666</v>
      </c>
      <c r="M22" s="25">
        <v>1</v>
      </c>
      <c r="N22" s="20">
        <v>0.23400000000000001</v>
      </c>
      <c r="O22" s="23">
        <v>2</v>
      </c>
      <c r="P22" s="22">
        <v>2307.6</v>
      </c>
      <c r="Q22" s="22">
        <v>3</v>
      </c>
      <c r="R22" s="19">
        <v>-14.9</v>
      </c>
      <c r="S22" s="22">
        <v>2</v>
      </c>
      <c r="T22" s="35" t="s">
        <v>61</v>
      </c>
      <c r="U22" s="27">
        <v>1</v>
      </c>
      <c r="V22" s="6" t="s">
        <v>44</v>
      </c>
      <c r="W22" s="5">
        <v>2</v>
      </c>
      <c r="X22" s="10">
        <v>4.0154987499999999</v>
      </c>
      <c r="Y22" s="10">
        <v>0.22860186838748894</v>
      </c>
      <c r="Z22" s="10">
        <v>6.7165276716718179</v>
      </c>
      <c r="AA22" s="10">
        <v>0.70987545123106655</v>
      </c>
      <c r="AB22" s="8">
        <f t="shared" si="0"/>
        <v>2.701028921671818</v>
      </c>
      <c r="AC22" s="8">
        <f t="shared" si="1"/>
        <v>1.6726509183129039</v>
      </c>
    </row>
    <row r="23" spans="1:29" s="3" customFormat="1" x14ac:dyDescent="0.25">
      <c r="A23" s="49">
        <v>22</v>
      </c>
      <c r="B23" s="51" t="s">
        <v>38</v>
      </c>
      <c r="C23" s="22">
        <v>5</v>
      </c>
      <c r="D23" s="20">
        <v>1210</v>
      </c>
      <c r="E23" s="20">
        <v>2</v>
      </c>
      <c r="F23" s="20" t="s">
        <v>70</v>
      </c>
      <c r="G23" s="23">
        <v>3</v>
      </c>
      <c r="H23" s="24">
        <v>4.8133333333333335</v>
      </c>
      <c r="I23" s="25">
        <v>2</v>
      </c>
      <c r="J23" s="26">
        <v>10.23</v>
      </c>
      <c r="K23" s="25">
        <v>2</v>
      </c>
      <c r="L23" s="26">
        <v>-0.60333333333333328</v>
      </c>
      <c r="M23" s="25">
        <v>1</v>
      </c>
      <c r="N23" s="20">
        <v>0.495</v>
      </c>
      <c r="O23" s="23">
        <v>3</v>
      </c>
      <c r="P23" s="22">
        <v>1959.6</v>
      </c>
      <c r="Q23" s="22">
        <v>2</v>
      </c>
      <c r="R23" s="19">
        <v>15</v>
      </c>
      <c r="S23" s="22">
        <v>3</v>
      </c>
      <c r="T23" s="35" t="s">
        <v>62</v>
      </c>
      <c r="U23" s="27">
        <v>2</v>
      </c>
      <c r="V23" s="6" t="s">
        <v>41</v>
      </c>
      <c r="W23" s="5">
        <v>3</v>
      </c>
      <c r="X23" s="10">
        <v>9.5755187999999993</v>
      </c>
      <c r="Y23" s="10">
        <v>1.5100136691252859</v>
      </c>
      <c r="Z23" s="10">
        <v>7.9738982704862318</v>
      </c>
      <c r="AA23" s="10">
        <v>0.9426873368192813</v>
      </c>
      <c r="AB23" s="8">
        <f t="shared" si="0"/>
        <v>-1.6016205295137675</v>
      </c>
      <c r="AC23" s="8">
        <f t="shared" si="1"/>
        <v>0.83273798914020536</v>
      </c>
    </row>
    <row r="24" spans="1:29" s="3" customFormat="1" x14ac:dyDescent="0.25">
      <c r="A24" s="49">
        <v>23</v>
      </c>
      <c r="B24" s="51" t="s">
        <v>32</v>
      </c>
      <c r="C24" s="22">
        <v>4</v>
      </c>
      <c r="D24" s="20">
        <v>1400</v>
      </c>
      <c r="E24" s="20">
        <v>3</v>
      </c>
      <c r="F24" s="20" t="s">
        <v>72</v>
      </c>
      <c r="G24" s="23">
        <v>1</v>
      </c>
      <c r="H24" s="24">
        <v>3.1466666666666669</v>
      </c>
      <c r="I24" s="25">
        <v>1</v>
      </c>
      <c r="J24" s="26">
        <v>7.3933333333333335</v>
      </c>
      <c r="K24" s="25">
        <v>1</v>
      </c>
      <c r="L24" s="26">
        <v>-1.1000000000000001</v>
      </c>
      <c r="M24" s="25">
        <v>1</v>
      </c>
      <c r="N24" s="20">
        <v>0.214</v>
      </c>
      <c r="O24" s="23">
        <v>1</v>
      </c>
      <c r="P24" s="22">
        <v>1982.4</v>
      </c>
      <c r="Q24" s="22">
        <v>3</v>
      </c>
      <c r="R24" s="19">
        <v>-12.2</v>
      </c>
      <c r="S24" s="22">
        <v>2</v>
      </c>
      <c r="T24" s="35" t="s">
        <v>61</v>
      </c>
      <c r="U24" s="27">
        <v>1</v>
      </c>
      <c r="V24" s="6" t="s">
        <v>45</v>
      </c>
      <c r="W24" s="5">
        <v>1</v>
      </c>
      <c r="X24" s="10">
        <v>12.080678655</v>
      </c>
      <c r="Y24" s="10">
        <v>1.0156650356293671</v>
      </c>
      <c r="Z24" s="10">
        <v>8.6258033842930004</v>
      </c>
      <c r="AA24" s="10">
        <v>1.6345171131938043</v>
      </c>
      <c r="AB24" s="8">
        <f t="shared" si="0"/>
        <v>-3.4548752707069994</v>
      </c>
      <c r="AC24" s="8">
        <f t="shared" si="1"/>
        <v>0.71401645806735525</v>
      </c>
    </row>
    <row r="25" spans="1:29" s="3" customFormat="1" x14ac:dyDescent="0.25">
      <c r="A25" s="52">
        <v>24</v>
      </c>
      <c r="B25" s="53" t="s">
        <v>40</v>
      </c>
      <c r="C25" s="22">
        <v>5</v>
      </c>
      <c r="D25" s="20">
        <v>1220</v>
      </c>
      <c r="E25" s="20">
        <v>2</v>
      </c>
      <c r="F25" s="20" t="s">
        <v>72</v>
      </c>
      <c r="G25" s="23">
        <v>1</v>
      </c>
      <c r="H25" s="24">
        <v>5.1033333333333335</v>
      </c>
      <c r="I25" s="25">
        <v>2</v>
      </c>
      <c r="J25" s="26">
        <v>10.596666666666668</v>
      </c>
      <c r="K25" s="25">
        <v>2</v>
      </c>
      <c r="L25" s="26">
        <v>-0.38999999999999996</v>
      </c>
      <c r="M25" s="25">
        <v>2</v>
      </c>
      <c r="N25" s="20">
        <v>0.499</v>
      </c>
      <c r="O25" s="23">
        <v>3</v>
      </c>
      <c r="P25" s="22">
        <v>1914.4</v>
      </c>
      <c r="Q25" s="22">
        <v>2</v>
      </c>
      <c r="R25" s="19">
        <v>17.100000000000001</v>
      </c>
      <c r="S25" s="22">
        <v>3</v>
      </c>
      <c r="T25" s="35" t="s">
        <v>62</v>
      </c>
      <c r="U25" s="27">
        <v>2</v>
      </c>
      <c r="V25" s="6" t="s">
        <v>41</v>
      </c>
      <c r="W25" s="5">
        <v>3</v>
      </c>
      <c r="X25" s="10">
        <v>10.2168562</v>
      </c>
      <c r="Y25" s="10">
        <v>1.2083609015034411</v>
      </c>
      <c r="Z25" s="10">
        <v>4.92</v>
      </c>
      <c r="AA25" s="10">
        <v>1.69</v>
      </c>
      <c r="AB25" s="8">
        <f t="shared" si="0"/>
        <v>-5.2968562000000006</v>
      </c>
      <c r="AC25" s="8">
        <f t="shared" si="1"/>
        <v>0.4815571349629057</v>
      </c>
    </row>
    <row r="26" spans="1:29" s="3" customFormat="1" x14ac:dyDescent="0.25">
      <c r="C26" s="22"/>
      <c r="D26" s="28"/>
      <c r="E26" s="28"/>
      <c r="F26" s="28"/>
      <c r="G26" s="29"/>
      <c r="H26" s="30"/>
      <c r="I26" s="23"/>
      <c r="J26" s="23"/>
      <c r="K26" s="23"/>
      <c r="L26" s="23"/>
      <c r="M26" s="23"/>
      <c r="N26" s="28"/>
      <c r="O26" s="29"/>
      <c r="P26" s="28"/>
      <c r="Q26" s="28"/>
      <c r="R26" s="28"/>
      <c r="S26" s="28"/>
      <c r="T26" s="36"/>
      <c r="U26" s="29"/>
      <c r="X26" s="11"/>
      <c r="Y26" s="11"/>
      <c r="Z26" s="11"/>
      <c r="AA26" s="11"/>
    </row>
    <row r="27" spans="1:29" x14ac:dyDescent="0.25">
      <c r="O27" s="34"/>
    </row>
    <row r="28" spans="1:29" x14ac:dyDescent="0.25">
      <c r="O28" s="34"/>
    </row>
    <row r="29" spans="1:29" x14ac:dyDescent="0.25">
      <c r="O29" s="34"/>
    </row>
  </sheetData>
  <sortState ref="A2:BW29">
    <sortCondition ref="A2:A29"/>
  </sortState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Correlation Analysis Forest BDF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Jörg Prietzel</cp:lastModifiedBy>
  <cp:lastPrinted>2016-02-25T14:45:58Z</cp:lastPrinted>
  <dcterms:created xsi:type="dcterms:W3CDTF">2016-02-24T10:54:45Z</dcterms:created>
  <dcterms:modified xsi:type="dcterms:W3CDTF">2016-02-27T15:47:29Z</dcterms:modified>
</cp:coreProperties>
</file>